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Commercio\BANDO UCRAINA\ISTRUTTORIA\"/>
    </mc:Choice>
  </mc:AlternateContent>
  <bookViews>
    <workbookView xWindow="0" yWindow="0" windowWidth="19200" windowHeight="10860"/>
  </bookViews>
  <sheets>
    <sheet name="Foglio1" sheetId="1" r:id="rId1"/>
  </sheets>
  <definedNames>
    <definedName name="_xlnm._FilterDatabase" localSheetId="0" hidden="1">Foglio1!$A$5:$AM$5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1" l="1"/>
  <c r="K98" i="1"/>
  <c r="J98" i="1" l="1"/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7" i="1"/>
  <c r="M17" i="1" s="1"/>
  <c r="L18" i="1"/>
  <c r="M18" i="1" s="1"/>
  <c r="L16" i="1"/>
  <c r="M16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M92" i="1"/>
  <c r="L93" i="1"/>
  <c r="M93" i="1" s="1"/>
  <c r="L94" i="1"/>
  <c r="M94" i="1" s="1"/>
  <c r="L95" i="1"/>
  <c r="M95" i="1" s="1"/>
  <c r="L96" i="1"/>
  <c r="M96" i="1" s="1"/>
  <c r="L97" i="1"/>
  <c r="M97" i="1" s="1"/>
  <c r="L7" i="1"/>
  <c r="M7" i="1" s="1"/>
  <c r="L8" i="1"/>
  <c r="M8" i="1" s="1"/>
  <c r="L6" i="1"/>
  <c r="M6" i="1" s="1"/>
  <c r="M58" i="1" l="1"/>
  <c r="M98" i="1" s="1"/>
  <c r="L98" i="1"/>
</calcChain>
</file>

<file path=xl/sharedStrings.xml><?xml version="1.0" encoding="utf-8"?>
<sst xmlns="http://schemas.openxmlformats.org/spreadsheetml/2006/main" count="766" uniqueCount="454">
  <si>
    <t>ID</t>
  </si>
  <si>
    <t>Allegato 1</t>
  </si>
  <si>
    <t>Partita IVA</t>
  </si>
  <si>
    <t>Ragione sociale</t>
  </si>
  <si>
    <t>Indirizzo</t>
  </si>
  <si>
    <t>L. R. 16 giugno 2022, n. 13, art. 1, c. 1. lett. a) – DGR n. 941 del 25 luglio 2022 – DDDAPIM 224 del 26 luglio 2022 modificato e integrato con DDDAPIM 234 del 03 agosto 2022 Misure urgenti per il sostegno delle attività produttive a seguito dell’emergenza economica</t>
  </si>
  <si>
    <t>Contributo da concedere e impegnare Cap. 2140110251</t>
  </si>
  <si>
    <t>Contributo da liquidare Cap. 2140110251 Importo lordo</t>
  </si>
  <si>
    <t>Ritenuta 4%
(DPR 600/73 art.28)</t>
  </si>
  <si>
    <t>Contributo da liquidare Cap. 2140110251 Importo netto</t>
  </si>
  <si>
    <t>Codice COR</t>
  </si>
  <si>
    <t>Codice CUP</t>
  </si>
  <si>
    <t>Codice Fiscale</t>
  </si>
  <si>
    <t>Persona fisica/Persona giuridica</t>
  </si>
  <si>
    <t>Comune</t>
  </si>
  <si>
    <t>Provincia</t>
  </si>
  <si>
    <t>Cap</t>
  </si>
  <si>
    <t>Misura</t>
  </si>
  <si>
    <t>BRUNEL S.R.L. PREZIOSI D'AUTORE</t>
  </si>
  <si>
    <t>Exenza Studio Srl</t>
  </si>
  <si>
    <t>DV Srl</t>
  </si>
  <si>
    <t>CAMERLENGO SAS DI CAMERLENGO CINZIA &amp; C.</t>
  </si>
  <si>
    <t>RENZONI ILASIO SRL</t>
  </si>
  <si>
    <t>LAB MILANO SRLS</t>
  </si>
  <si>
    <t>JM ENTERPRISE S.R.L.</t>
  </si>
  <si>
    <t>GIANFRANCO BUTTERI</t>
  </si>
  <si>
    <t>ASTER CUCINE SPA</t>
  </si>
  <si>
    <t>SV.IT CARGO SRL</t>
  </si>
  <si>
    <t>POLTRONE E DIVANI S.R.L.</t>
  </si>
  <si>
    <t>Calzaturificio GAL.MEN s.r.l.</t>
  </si>
  <si>
    <t>MARPLAST SRL</t>
  </si>
  <si>
    <t>T GROUP SRL</t>
  </si>
  <si>
    <t>Calzaturificio Franceschetti s.r.l.</t>
  </si>
  <si>
    <t>Ernesto Dolani srl</t>
  </si>
  <si>
    <t>ARTISAN STUDIO CAMERLENGO VINICIO</t>
  </si>
  <si>
    <t>SABER SRL</t>
  </si>
  <si>
    <t>Doucal's Srl</t>
  </si>
  <si>
    <t>TM ITALIA SRL</t>
  </si>
  <si>
    <t>BRUMA DI ANTOLINI BRUNO</t>
  </si>
  <si>
    <t>IR GROUP S.R.L.</t>
  </si>
  <si>
    <t>CAPPELLETTI SRL</t>
  </si>
  <si>
    <t>Taiga International Trading srl</t>
  </si>
  <si>
    <t>FAC GB SRL</t>
  </si>
  <si>
    <t>ROMAGNOLI CONTRACT SRL</t>
  </si>
  <si>
    <t>KELTON s.r.l.</t>
  </si>
  <si>
    <t>Former In Italia Srl</t>
  </si>
  <si>
    <t>ELIZA DI VENEZIA S.R.L.</t>
  </si>
  <si>
    <t>Blue Star srl</t>
  </si>
  <si>
    <t>DONNA SOFT SRL</t>
  </si>
  <si>
    <t>PIERMARIA NEWFORM SRL</t>
  </si>
  <si>
    <t>Pantanetti srl</t>
  </si>
  <si>
    <t>OMAG S.R.L.</t>
  </si>
  <si>
    <t>VITTORIO VIRGILI SRL</t>
  </si>
  <si>
    <t>Calzaturificio London di F. Marzetti &amp; C. Sas</t>
  </si>
  <si>
    <t>FASTEMA SRL</t>
  </si>
  <si>
    <t>SARA BURGLAR S.R.L.</t>
  </si>
  <si>
    <t>IC Designs Srls</t>
  </si>
  <si>
    <t>FESSURA ITALIA SRL</t>
  </si>
  <si>
    <t>TRADE HOUSE DI LYTOVCHENKO VICTORIYA</t>
  </si>
  <si>
    <t>NEXTONE MANAGEMENT SRL</t>
  </si>
  <si>
    <t>MISSOURI SRL</t>
  </si>
  <si>
    <t>PROKOFIEV ROMAN</t>
  </si>
  <si>
    <t>Pelletteria Orlandi Marino</t>
  </si>
  <si>
    <t>INTERCOMM SRL</t>
  </si>
  <si>
    <t>MIA ITALIA S.R.L.</t>
  </si>
  <si>
    <t>FLEXTRANS SRL</t>
  </si>
  <si>
    <t>CALZATURIFICIO GIOVANNI FABIANI S.R.L.</t>
  </si>
  <si>
    <t>CALZATURIFICIO MARINO FABIANI SRL</t>
  </si>
  <si>
    <t>SICAP SRL</t>
  </si>
  <si>
    <t>G.N.V. Srl</t>
  </si>
  <si>
    <t>Gallucci Srl</t>
  </si>
  <si>
    <t>Creazioni Antonella SRL</t>
  </si>
  <si>
    <t>Carlo Salvatelli Srl</t>
  </si>
  <si>
    <t>FRU.IT SRL</t>
  </si>
  <si>
    <t>MAGLIFICIO TOMAS S.R.L.</t>
  </si>
  <si>
    <t>CALZATURIFICIO LANCASTER DI CAPPARUCCINI SIMONA</t>
  </si>
  <si>
    <t>SPAZIO MODA DI PIERDICCA ROBERTA</t>
  </si>
  <si>
    <t>GIMA SPA</t>
  </si>
  <si>
    <t>FLORENS LTD SRL</t>
  </si>
  <si>
    <t>GREEN LINE SRL</t>
  </si>
  <si>
    <t>ROVELLI SRL</t>
  </si>
  <si>
    <t>FIORANGELO SRL</t>
  </si>
  <si>
    <t>Fratesi S.a.s. di Fratesi O. &amp; C.</t>
  </si>
  <si>
    <t>ARA S.R.L.</t>
  </si>
  <si>
    <t>PELLETTERIA ORLANDI VALENTINO</t>
  </si>
  <si>
    <t>SANDROROSSI S.R.L.</t>
  </si>
  <si>
    <t>SUOLIFICIO STELLA SRL</t>
  </si>
  <si>
    <t>EFFEERRE SRL</t>
  </si>
  <si>
    <t>RBM DI RENZI LUIGI &amp; C. S.A.S.</t>
  </si>
  <si>
    <t>BENNI PAOLO</t>
  </si>
  <si>
    <t>Eurovego Italia S.r.l.</t>
  </si>
  <si>
    <t>TIMAR SRL</t>
  </si>
  <si>
    <t>TI EMME SRL</t>
  </si>
  <si>
    <t>SOLETTIFICIO TRIS SRL</t>
  </si>
  <si>
    <t>COUNTRY MAN DI PAZZARELLI MARCO</t>
  </si>
  <si>
    <t>LABER DI LATTANZI TELUSIANO &amp; C. - SNC</t>
  </si>
  <si>
    <t>PACCAPELO DIVISIONE PELLAMI S.R.L.</t>
  </si>
  <si>
    <t>VALFONDI S.R.L.</t>
  </si>
  <si>
    <t>SOLETTIFICIO FORESI SRLS</t>
  </si>
  <si>
    <t>CALZATURIFICIO LORENZETTI ENRICO</t>
  </si>
  <si>
    <t>Dacon Srl</t>
  </si>
  <si>
    <t>AUTOTRASPORTI TRACAL S.R.L.</t>
  </si>
  <si>
    <t>FULIMENI SRL</t>
  </si>
  <si>
    <t>M.P.C. S.R.L.</t>
  </si>
  <si>
    <t>ESSERRE di Stefano Renzi</t>
  </si>
  <si>
    <t>KEY GO SRL</t>
  </si>
  <si>
    <t>SUOLIFICIO BURATTI SRL</t>
  </si>
  <si>
    <t>F.LLI ZAFFRANI S.R.L.</t>
  </si>
  <si>
    <t xml:space="preserve">02495160414  </t>
  </si>
  <si>
    <t>02334850415</t>
  </si>
  <si>
    <t>01738420437</t>
  </si>
  <si>
    <t>01887240446</t>
  </si>
  <si>
    <t>02263830446</t>
  </si>
  <si>
    <t>02769020427</t>
  </si>
  <si>
    <t>01898540446</t>
  </si>
  <si>
    <t>00880660410</t>
  </si>
  <si>
    <t>02166440442</t>
  </si>
  <si>
    <t>02332950415</t>
  </si>
  <si>
    <t>01039880446</t>
  </si>
  <si>
    <t>02721790422</t>
  </si>
  <si>
    <t>02673520413</t>
  </si>
  <si>
    <t>00985770445</t>
  </si>
  <si>
    <t>01825860446</t>
  </si>
  <si>
    <t>01547830438</t>
  </si>
  <si>
    <t>01203420417</t>
  </si>
  <si>
    <t>01025590447</t>
  </si>
  <si>
    <t>01294870447</t>
  </si>
  <si>
    <t>01391950449</t>
  </si>
  <si>
    <t>02564070429</t>
  </si>
  <si>
    <t>01205600446</t>
  </si>
  <si>
    <t>01310510449</t>
  </si>
  <si>
    <t>01475770432</t>
  </si>
  <si>
    <t>02840340422</t>
  </si>
  <si>
    <t>01380420446</t>
  </si>
  <si>
    <t>02356950416</t>
  </si>
  <si>
    <t>01816160442</t>
  </si>
  <si>
    <t>01936510443</t>
  </si>
  <si>
    <t>01124830439</t>
  </si>
  <si>
    <t>02740100413</t>
  </si>
  <si>
    <t>02008540441</t>
  </si>
  <si>
    <t>02154180406</t>
  </si>
  <si>
    <t>00757210448</t>
  </si>
  <si>
    <t>00231470436</t>
  </si>
  <si>
    <t>02356870440</t>
  </si>
  <si>
    <t>01882070434</t>
  </si>
  <si>
    <t xml:space="preserve"> 02240010443</t>
  </si>
  <si>
    <t>02178780447</t>
  </si>
  <si>
    <t>01064680448</t>
  </si>
  <si>
    <t>01988870448</t>
  </si>
  <si>
    <t>00806350435</t>
  </si>
  <si>
    <t>01820890430</t>
  </si>
  <si>
    <t>02598640411</t>
  </si>
  <si>
    <t>02212300442</t>
  </si>
  <si>
    <t>00966430449</t>
  </si>
  <si>
    <t>00436380448</t>
  </si>
  <si>
    <t>01537730440</t>
  </si>
  <si>
    <t>01338800442</t>
  </si>
  <si>
    <t>01705780441</t>
  </si>
  <si>
    <t>01102710413</t>
  </si>
  <si>
    <t>02033320447</t>
  </si>
  <si>
    <t>01916310442</t>
  </si>
  <si>
    <t>00179210448</t>
  </si>
  <si>
    <t>01805200449</t>
  </si>
  <si>
    <t>01292810445</t>
  </si>
  <si>
    <t>PRDRRT64B58A271W</t>
  </si>
  <si>
    <t>01019100427</t>
  </si>
  <si>
    <t>02420180446</t>
  </si>
  <si>
    <t>01480040433</t>
  </si>
  <si>
    <t>01524530431</t>
  </si>
  <si>
    <t>01873080442</t>
  </si>
  <si>
    <t>01135280418</t>
  </si>
  <si>
    <t>00864420419</t>
  </si>
  <si>
    <t>RLNVNT50B06D042K</t>
  </si>
  <si>
    <t>01447670439</t>
  </si>
  <si>
    <t>01282370442</t>
  </si>
  <si>
    <t>01804610432</t>
  </si>
  <si>
    <t>00152240446</t>
  </si>
  <si>
    <t>BNNPLA61C06C745U</t>
  </si>
  <si>
    <t>02279820449</t>
  </si>
  <si>
    <t>02390160410</t>
  </si>
  <si>
    <t>02364920443</t>
  </si>
  <si>
    <t>00516320447</t>
  </si>
  <si>
    <t>00427220447</t>
  </si>
  <si>
    <t>01930460439</t>
  </si>
  <si>
    <t>00253460430</t>
  </si>
  <si>
    <t>01086590443</t>
  </si>
  <si>
    <t>01981520438</t>
  </si>
  <si>
    <t>02260550443</t>
  </si>
  <si>
    <t>LRNNRC49S18B474K</t>
  </si>
  <si>
    <t>01313840447</t>
  </si>
  <si>
    <t>01250900436</t>
  </si>
  <si>
    <t>01064270448</t>
  </si>
  <si>
    <t>01103000418</t>
  </si>
  <si>
    <t>02107310449</t>
  </si>
  <si>
    <t>01855750434</t>
  </si>
  <si>
    <t>02247570449</t>
  </si>
  <si>
    <t>01604420438</t>
  </si>
  <si>
    <t>Strada Statale Regina Km 3,671</t>
  </si>
  <si>
    <t>Via Urbino 11</t>
  </si>
  <si>
    <t>Via Giorgio La Pira, 1</t>
  </si>
  <si>
    <t>Via Camilla Ravera, 109</t>
  </si>
  <si>
    <t>Via del Consorzio Car 1</t>
  </si>
  <si>
    <t>VIA GRAMSCI 84</t>
  </si>
  <si>
    <t>Boncore 136-138</t>
  </si>
  <si>
    <t>VIA FERRARO MANLIO</t>
  </si>
  <si>
    <t>Via Paludi, 397</t>
  </si>
  <si>
    <t>Via Pantanelli n°142/144</t>
  </si>
  <si>
    <t>Via Fonte Giugliano 4/6</t>
  </si>
  <si>
    <t>VIA G.BELARDINELLI, 3</t>
  </si>
  <si>
    <t>VIA M.K. GANDHI 16</t>
  </si>
  <si>
    <t>Via Fermana Nord 95</t>
  </si>
  <si>
    <t>Via Fratte 7048</t>
  </si>
  <si>
    <t>VIA PURITA' 126</t>
  </si>
  <si>
    <t>VIA ARENA 8</t>
  </si>
  <si>
    <t>VIA LOMBARDIA,19</t>
  </si>
  <si>
    <t>VIA CENCIARINI 3</t>
  </si>
  <si>
    <t>Via Archetti, 15</t>
  </si>
  <si>
    <t>Via Primo Maggio 20</t>
  </si>
  <si>
    <t>Contrada Brancadoro  scn</t>
  </si>
  <si>
    <t>Via Enzo Ferrari 54</t>
  </si>
  <si>
    <t>SANDRO PERTINI 36</t>
  </si>
  <si>
    <t>VIA JESINA 60</t>
  </si>
  <si>
    <t>via Monti Sila, 7</t>
  </si>
  <si>
    <t>Via Emilia Romagna 2</t>
  </si>
  <si>
    <t>VIA DELLA CALZATURA N. 4</t>
  </si>
  <si>
    <t>Via Fiume snc</t>
  </si>
  <si>
    <t>Via Enrico Mattei 47/49/51</t>
  </si>
  <si>
    <t>VIA APSA 24/26</t>
  </si>
  <si>
    <t>Via Bernardo Rossi, 20</t>
  </si>
  <si>
    <t>VIA G. SANTI, 42/A</t>
  </si>
  <si>
    <t>ST. PROV. FALERIENSE 3261</t>
  </si>
  <si>
    <t>Via Luigi Einaudi, 198/200</t>
  </si>
  <si>
    <t>Via San Severino, 30</t>
  </si>
  <si>
    <t>VIA DON MINZONI 19</t>
  </si>
  <si>
    <t>VIA BREDA N. 57-67-69</t>
  </si>
  <si>
    <t>VIA ANCONA 65</t>
  </si>
  <si>
    <t>VIA ITALO SVEVO 7</t>
  </si>
  <si>
    <t>Via Cluentina 35-35A</t>
  </si>
  <si>
    <t>VIA DELLE MAESTRANZE 2</t>
  </si>
  <si>
    <t>VIA GIUSEPPE BARTOLUCCI 20</t>
  </si>
  <si>
    <t>VIA CARLO CONCETTI 8</t>
  </si>
  <si>
    <t>VIA INDUSTRIA N. 50</t>
  </si>
  <si>
    <t>VIA DELL'INDUSTRIA 18</t>
  </si>
  <si>
    <t>VIA SAN CRISPINO 37</t>
  </si>
  <si>
    <t>Via Pola, scn</t>
  </si>
  <si>
    <t>Viale I Maggio 53</t>
  </si>
  <si>
    <t>Via Brigata Garibaldi 28</t>
  </si>
  <si>
    <t>Via Boncore 38</t>
  </si>
  <si>
    <t>Via G. Sacconi, 1</t>
  </si>
  <si>
    <t>VIA FERMANA SUD 186</t>
  </si>
  <si>
    <t>VIA INDIPENDENZA SNC</t>
  </si>
  <si>
    <t>VIA ERNESTO CIUCCI 47</t>
  </si>
  <si>
    <t>VIA MENGHINI 13</t>
  </si>
  <si>
    <t>VIALE DELL'INDUSTRIA 5</t>
  </si>
  <si>
    <t>VIA ALESSANDRINI 2B</t>
  </si>
  <si>
    <t>LOC. LA PIEVE 7</t>
  </si>
  <si>
    <t>via Molino Vecchio 1/C</t>
  </si>
  <si>
    <t>via Degli Abeti 154</t>
  </si>
  <si>
    <t>VIA BRODOLINI 47/49</t>
  </si>
  <si>
    <t>VIA ENRICO MATTEI 25</t>
  </si>
  <si>
    <t>VIA DEL POZZO N.6</t>
  </si>
  <si>
    <t>VIA MAR EGEO 95 B</t>
  </si>
  <si>
    <t>VIA DELL'ARTIGIANATO SCN</t>
  </si>
  <si>
    <t>VIA FALERIENSE 1829</t>
  </si>
  <si>
    <t>VIA ROMAGNA 48</t>
  </si>
  <si>
    <t>VIA LAZIO 11</t>
  </si>
  <si>
    <t>Via Torino 15</t>
  </si>
  <si>
    <t>Via Gran Bretagna 34</t>
  </si>
  <si>
    <t>VIA TOSCANA 25</t>
  </si>
  <si>
    <t>VIA ALPI N. 102</t>
  </si>
  <si>
    <t>Via Fonte Audiana 9</t>
  </si>
  <si>
    <t>VIA FONTE CASELLA, 60</t>
  </si>
  <si>
    <t>VIA UMBRIA N. 6</t>
  </si>
  <si>
    <t>VIA SAN CRISPINO N. 21</t>
  </si>
  <si>
    <t>CONTRADA CASTELLETTA N.21</t>
  </si>
  <si>
    <t>Via Dante Alighieri n. 62</t>
  </si>
  <si>
    <t>VIA I° MAGGIO, 21</t>
  </si>
  <si>
    <t>Via Montecarlo 10/12</t>
  </si>
  <si>
    <t>VIA PALUDI 427/A</t>
  </si>
  <si>
    <t>Via Breda n. 17</t>
  </si>
  <si>
    <t>VIA TORINO 28</t>
  </si>
  <si>
    <t>VIA DELL'INDUSTRIA 159</t>
  </si>
  <si>
    <t>MC</t>
  </si>
  <si>
    <t>Potenza Picena</t>
  </si>
  <si>
    <t>PU</t>
  </si>
  <si>
    <t>Tavullia</t>
  </si>
  <si>
    <t>Pesaro</t>
  </si>
  <si>
    <t>Monte San Giusto</t>
  </si>
  <si>
    <t>FM</t>
  </si>
  <si>
    <t>Sant'Elpidio a Mare</t>
  </si>
  <si>
    <t>Porto Sant'Elpidio</t>
  </si>
  <si>
    <t>AN</t>
  </si>
  <si>
    <t>CHIARAVALLE</t>
  </si>
  <si>
    <t>Montegranaro</t>
  </si>
  <si>
    <t>PESARO</t>
  </si>
  <si>
    <t>Fermo</t>
  </si>
  <si>
    <t>Montelabbate</t>
  </si>
  <si>
    <t>JESI</t>
  </si>
  <si>
    <t>VALLEFOGLIA</t>
  </si>
  <si>
    <t>MONTE SAN GIUSTO</t>
  </si>
  <si>
    <t>MONTEGRANARO</t>
  </si>
  <si>
    <t>AP</t>
  </si>
  <si>
    <t>FOLIGNANO</t>
  </si>
  <si>
    <t>Rapagnano</t>
  </si>
  <si>
    <t>Ancona</t>
  </si>
  <si>
    <t>Civitanova Marche</t>
  </si>
  <si>
    <t>CIVITANOVA MARCHE</t>
  </si>
  <si>
    <t>CASTELFIDARDO</t>
  </si>
  <si>
    <t>Monte Urano</t>
  </si>
  <si>
    <t>Petriano</t>
  </si>
  <si>
    <t>PORTO SANT'ELPIDIO</t>
  </si>
  <si>
    <t>Fm</t>
  </si>
  <si>
    <t>MONTELABBATE</t>
  </si>
  <si>
    <t>GRADARA</t>
  </si>
  <si>
    <t>SANT'ELPIDIO A MARE</t>
  </si>
  <si>
    <t xml:space="preserve">Civitanova Marche </t>
  </si>
  <si>
    <t>Ascoli Piceno</t>
  </si>
  <si>
    <t>MONTE URANO</t>
  </si>
  <si>
    <t>Macerata</t>
  </si>
  <si>
    <t>CORRIDONIA</t>
  </si>
  <si>
    <t>FERMO</t>
  </si>
  <si>
    <t>CUPRA MARITTIMA</t>
  </si>
  <si>
    <t>RECANATI</t>
  </si>
  <si>
    <t>GAGLIOLE</t>
  </si>
  <si>
    <t>Falerone</t>
  </si>
  <si>
    <t xml:space="preserve">PORTO SANT' ELPIDIO </t>
  </si>
  <si>
    <t xml:space="preserve">SANT'ELPIDIO A MARE </t>
  </si>
  <si>
    <t>MONTECOSARO</t>
  </si>
  <si>
    <t xml:space="preserve">PORTO SANT'ELPIDIO </t>
  </si>
  <si>
    <t>MACERATA</t>
  </si>
  <si>
    <t>Urbino</t>
  </si>
  <si>
    <t>PONZANO DI FERMO</t>
  </si>
  <si>
    <t>LYTVTR69D68Z138P</t>
  </si>
  <si>
    <t>CMRVNC63C19E783T</t>
  </si>
  <si>
    <t xml:space="preserve">NTLBRN58L03G005N </t>
  </si>
  <si>
    <t>00813380433</t>
  </si>
  <si>
    <t>PZZMRC64M29E694O</t>
  </si>
  <si>
    <t>RNZSFN67B24D542Q</t>
  </si>
  <si>
    <t>1-ESPORTATORI</t>
  </si>
  <si>
    <t>2-FORNITORI</t>
  </si>
  <si>
    <t>GIURIDICA</t>
  </si>
  <si>
    <t>CPPSMN73A55E783R</t>
  </si>
  <si>
    <t>GIRONACCI PELLETTERIE SOCIETA' A 
RESPONSABILITA' LIMITATA IN BREVE GIRONACCI 
PELLETTERIE S.R.L.</t>
  </si>
  <si>
    <t>Via Della Repubblica 24, 
località Caprazzino</t>
  </si>
  <si>
    <t>VIA DELLA COOPERAZIONE, 
25/27/29</t>
  </si>
  <si>
    <t>VIA CORPO ITALIANO DI 
LIBERAZIONE 52</t>
  </si>
  <si>
    <t>ZONA INDUSTRIALE B 
FRAZIONE ALTA</t>
  </si>
  <si>
    <t>Via Seghetto n°12 Località 
Trasanni</t>
  </si>
  <si>
    <t>PRKRMN76E06Z138I</t>
  </si>
  <si>
    <t>RLNMRN43T20D042K</t>
  </si>
  <si>
    <t>00256950437</t>
  </si>
  <si>
    <t>01111210447</t>
  </si>
  <si>
    <t>01401170442</t>
  </si>
  <si>
    <t>FISICA</t>
  </si>
  <si>
    <t>00938800430</t>
  </si>
  <si>
    <t>via Paolo VI n. 26</t>
  </si>
  <si>
    <t>01439700434</t>
  </si>
  <si>
    <t>SPAZIO 58 SRL</t>
  </si>
  <si>
    <t>B18I22003510001</t>
  </si>
  <si>
    <t>B18I22003460001</t>
  </si>
  <si>
    <t>B78I22004110001</t>
  </si>
  <si>
    <t>B78I22004120001</t>
  </si>
  <si>
    <t>B18I22003500001</t>
  </si>
  <si>
    <t>B78I22004150001</t>
  </si>
  <si>
    <t>B68I22003690001</t>
  </si>
  <si>
    <t>B98I22005670001</t>
  </si>
  <si>
    <t>B78I22004160001</t>
  </si>
  <si>
    <t>B68I22003700001</t>
  </si>
  <si>
    <t>B48I22003910001</t>
  </si>
  <si>
    <t>B88I22005110001</t>
  </si>
  <si>
    <t>B98I22005690001</t>
  </si>
  <si>
    <t>B48I22003920001</t>
  </si>
  <si>
    <t>B98I22005700001</t>
  </si>
  <si>
    <t>B18I22003530001</t>
  </si>
  <si>
    <t>B78I22004480001</t>
  </si>
  <si>
    <t>B48I22003940001</t>
  </si>
  <si>
    <t>B98I22006110001</t>
  </si>
  <si>
    <t>B78I22004180001</t>
  </si>
  <si>
    <t>B88I22005140001</t>
  </si>
  <si>
    <t>B38I22003880001</t>
  </si>
  <si>
    <t>B18I22003540001</t>
  </si>
  <si>
    <t>B78I22004190001</t>
  </si>
  <si>
    <t>B78I22004200001</t>
  </si>
  <si>
    <t>B28I22004290001</t>
  </si>
  <si>
    <t>B68I22003710001</t>
  </si>
  <si>
    <t>B88I22005440001</t>
  </si>
  <si>
    <t>B78I22004210001</t>
  </si>
  <si>
    <t>B98I22005710001</t>
  </si>
  <si>
    <t>B78I22004230001</t>
  </si>
  <si>
    <t>B88I22005170001</t>
  </si>
  <si>
    <t>B98I22005740001</t>
  </si>
  <si>
    <t>B18I22003590001</t>
  </si>
  <si>
    <t>B18I22003560001</t>
  </si>
  <si>
    <t>B78I22004320001</t>
  </si>
  <si>
    <t>B28I22004400001</t>
  </si>
  <si>
    <t>B78I22004330001</t>
  </si>
  <si>
    <t>B38I22003940001</t>
  </si>
  <si>
    <t>B98I22005780001</t>
  </si>
  <si>
    <t>B78I22004370001</t>
  </si>
  <si>
    <t>B78I22004380001</t>
  </si>
  <si>
    <t>B68I22003780001</t>
  </si>
  <si>
    <t>B78I22004390001</t>
  </si>
  <si>
    <t>B88I22005210001</t>
  </si>
  <si>
    <t>B98I22005800001</t>
  </si>
  <si>
    <t>B78I22004400001</t>
  </si>
  <si>
    <t>B68I22003850001</t>
  </si>
  <si>
    <t>B68I22003790001</t>
  </si>
  <si>
    <t>B68I22003800001</t>
  </si>
  <si>
    <t>B18I22003670001</t>
  </si>
  <si>
    <t>B98I22005810001</t>
  </si>
  <si>
    <t>NON HA CAPIENZA SU RNA</t>
  </si>
  <si>
    <t>B78I22004410001</t>
  </si>
  <si>
    <t>B98I22005830001</t>
  </si>
  <si>
    <t>B78I22004420001</t>
  </si>
  <si>
    <t>B68I22003820001</t>
  </si>
  <si>
    <t>B98I22005840001</t>
  </si>
  <si>
    <t>B98I22005850001</t>
  </si>
  <si>
    <t>B48I22004000001</t>
  </si>
  <si>
    <t>B28I22004370001</t>
  </si>
  <si>
    <t>B68I22003830001</t>
  </si>
  <si>
    <t>B28I22004380001</t>
  </si>
  <si>
    <t>B58I22005080001</t>
  </si>
  <si>
    <t>B58I22005090001</t>
  </si>
  <si>
    <t>B88I22005230001</t>
  </si>
  <si>
    <t>B98I22005860001</t>
  </si>
  <si>
    <t>B78I22004450001</t>
  </si>
  <si>
    <t>B78I22004460001</t>
  </si>
  <si>
    <t>B78I22004430001</t>
  </si>
  <si>
    <t>B18I22003710001</t>
  </si>
  <si>
    <t>B18I22003700001</t>
  </si>
  <si>
    <t>B18I22003690001</t>
  </si>
  <si>
    <t>B88I22005220001</t>
  </si>
  <si>
    <t>B68I22003810001</t>
  </si>
  <si>
    <t>B18I22003680001</t>
  </si>
  <si>
    <t>B98I22005820001</t>
  </si>
  <si>
    <t>B78I22004310001</t>
  </si>
  <si>
    <t>B78I22004270001</t>
  </si>
  <si>
    <t>B98I22005750001</t>
  </si>
  <si>
    <t>B48I22003960001</t>
  </si>
  <si>
    <t>B78I22004260001</t>
  </si>
  <si>
    <t>B78I22004250001</t>
  </si>
  <si>
    <t>B68I22003740001</t>
  </si>
  <si>
    <t>B88I22005180001</t>
  </si>
  <si>
    <t>B78I22004240001</t>
  </si>
  <si>
    <t>B38I22003930001</t>
  </si>
  <si>
    <t>B68I22003730001</t>
  </si>
  <si>
    <t>B78I22004220001</t>
  </si>
  <si>
    <t>B58I22004990001</t>
  </si>
  <si>
    <t>B98I22005720001</t>
  </si>
  <si>
    <t>Sassocorvaro Auditore</t>
  </si>
  <si>
    <t>VIA CONSIGLIO DEI SESSANTA 153 - Sede secondaria  VIA ALCIDE DE GASPERI 9</t>
  </si>
  <si>
    <t>SM/FM</t>
  </si>
  <si>
    <t xml:space="preserve">SAN MARINO   sede secondaria MOTE SAN PIETRANGELI             </t>
  </si>
  <si>
    <t>47890/ 63815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</si>
</sst>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Border="1" applyAlignment="1"/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0" fillId="0" borderId="1" xfId="0" applyBorder="1"/>
    <xf numFmtId="0" fontId="3" fillId="0" borderId="1" xfId="2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2" borderId="1" xfId="0" applyNumberFormat="1" applyFont="1" applyFill="1" applyBorder="1"/>
    <xf numFmtId="164" fontId="0" fillId="0" borderId="2" xfId="0" applyNumberFormat="1" applyFill="1" applyBorder="1"/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3" fillId="2" borderId="1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0" fillId="2" borderId="1" xfId="0" applyFill="1" applyBorder="1"/>
    <xf numFmtId="0" fontId="3" fillId="2" borderId="1" xfId="2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"/>
  <sheetViews>
    <sheetView tabSelected="1" workbookViewId="0">
      <pane xSplit="2" ySplit="1" topLeftCell="F5" activePane="bottomRight" state="frozen"/>
      <selection pane="topRight" activeCell="C1" sqref="C1"/>
      <selection pane="bottomLeft" activeCell="A2" sqref="A2"/>
      <selection pane="bottomRight" activeCell="N1" sqref="N1"/>
    </sheetView>
  </sheetViews>
  <sheetFormatPr defaultRowHeight="14.4" x14ac:dyDescent="0.3"/>
  <cols>
    <col min="2" max="2" width="51.109375" bestFit="1" customWidth="1"/>
    <col min="3" max="3" width="21.5546875" bestFit="1" customWidth="1"/>
    <col min="4" max="4" width="19.44140625" bestFit="1" customWidth="1"/>
    <col min="5" max="5" width="19.5546875" bestFit="1" customWidth="1"/>
    <col min="6" max="6" width="31.109375" bestFit="1" customWidth="1"/>
    <col min="7" max="7" width="9.109375" bestFit="1" customWidth="1"/>
    <col min="8" max="8" width="21.44140625" bestFit="1" customWidth="1"/>
    <col min="9" max="9" width="7.33203125" customWidth="1"/>
    <col min="10" max="10" width="15" style="2" bestFit="1" customWidth="1"/>
    <col min="11" max="11" width="13.6640625" style="2" bestFit="1" customWidth="1"/>
    <col min="12" max="12" width="18" bestFit="1" customWidth="1"/>
    <col min="13" max="13" width="13.5546875" bestFit="1" customWidth="1"/>
    <col min="14" max="14" width="14.77734375" style="4" customWidth="1"/>
    <col min="15" max="15" width="23.33203125" bestFit="1" customWidth="1"/>
    <col min="16" max="16" width="15" bestFit="1" customWidth="1"/>
    <col min="17" max="29" width="9.109375" style="21"/>
  </cols>
  <sheetData>
    <row r="1" spans="1:29" ht="48" customHeight="1" x14ac:dyDescent="0.3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29" x14ac:dyDescent="0.3">
      <c r="A3" s="3" t="s">
        <v>1</v>
      </c>
    </row>
    <row r="5" spans="1:29" s="1" customFormat="1" ht="65.25" customHeight="1" x14ac:dyDescent="0.3">
      <c r="A5" s="13" t="s">
        <v>0</v>
      </c>
      <c r="B5" s="13" t="s">
        <v>3</v>
      </c>
      <c r="C5" s="13" t="s">
        <v>13</v>
      </c>
      <c r="D5" s="13" t="s">
        <v>2</v>
      </c>
      <c r="E5" s="13" t="s">
        <v>12</v>
      </c>
      <c r="F5" s="13" t="s">
        <v>4</v>
      </c>
      <c r="G5" s="13" t="s">
        <v>15</v>
      </c>
      <c r="H5" s="13" t="s">
        <v>14</v>
      </c>
      <c r="I5" s="13" t="s">
        <v>16</v>
      </c>
      <c r="J5" s="14" t="s">
        <v>6</v>
      </c>
      <c r="K5" s="14" t="s">
        <v>7</v>
      </c>
      <c r="L5" s="15" t="s">
        <v>8</v>
      </c>
      <c r="M5" s="13" t="s">
        <v>9</v>
      </c>
      <c r="N5" s="48" t="s">
        <v>10</v>
      </c>
      <c r="O5" s="13" t="s">
        <v>11</v>
      </c>
      <c r="P5" s="13" t="s">
        <v>17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3">
      <c r="A6" s="16">
        <v>11806</v>
      </c>
      <c r="B6" s="17" t="s">
        <v>18</v>
      </c>
      <c r="C6" s="18" t="s">
        <v>340</v>
      </c>
      <c r="D6" s="27" t="s">
        <v>354</v>
      </c>
      <c r="E6" s="18"/>
      <c r="F6" s="19" t="s">
        <v>197</v>
      </c>
      <c r="G6" s="19" t="s">
        <v>282</v>
      </c>
      <c r="H6" s="19" t="s">
        <v>283</v>
      </c>
      <c r="I6" s="16">
        <v>62018</v>
      </c>
      <c r="J6" s="6">
        <v>10000</v>
      </c>
      <c r="K6" s="6">
        <v>10000</v>
      </c>
      <c r="L6" s="10">
        <f>4*K6/100</f>
        <v>400</v>
      </c>
      <c r="M6" s="10">
        <f>K6-L6</f>
        <v>9600</v>
      </c>
      <c r="N6" s="49">
        <v>9383877</v>
      </c>
      <c r="O6" s="18" t="s">
        <v>358</v>
      </c>
      <c r="P6" s="18" t="s">
        <v>338</v>
      </c>
    </row>
    <row r="7" spans="1:29" x14ac:dyDescent="0.3">
      <c r="A7" s="16">
        <v>11802</v>
      </c>
      <c r="B7" s="17" t="s">
        <v>19</v>
      </c>
      <c r="C7" s="18" t="s">
        <v>340</v>
      </c>
      <c r="D7" s="19" t="s">
        <v>108</v>
      </c>
      <c r="E7" s="18"/>
      <c r="F7" s="19" t="s">
        <v>198</v>
      </c>
      <c r="G7" s="19" t="s">
        <v>284</v>
      </c>
      <c r="H7" s="19" t="s">
        <v>285</v>
      </c>
      <c r="I7" s="16">
        <v>61010</v>
      </c>
      <c r="J7" s="6">
        <v>10000</v>
      </c>
      <c r="K7" s="6">
        <v>10000</v>
      </c>
      <c r="L7" s="10">
        <f t="shared" ref="L7:L70" si="0">4*K7/100</f>
        <v>400</v>
      </c>
      <c r="M7" s="10">
        <f t="shared" ref="M7:M70" si="1">K7-L7</f>
        <v>9600</v>
      </c>
      <c r="N7" s="23">
        <v>9383891</v>
      </c>
      <c r="O7" s="18" t="s">
        <v>359</v>
      </c>
      <c r="P7" s="18" t="s">
        <v>338</v>
      </c>
    </row>
    <row r="8" spans="1:29" ht="28.8" x14ac:dyDescent="0.3">
      <c r="A8" s="16">
        <v>11801</v>
      </c>
      <c r="B8" s="17" t="s">
        <v>20</v>
      </c>
      <c r="C8" s="18" t="s">
        <v>340</v>
      </c>
      <c r="D8" s="19" t="s">
        <v>109</v>
      </c>
      <c r="E8" s="18"/>
      <c r="F8" s="26" t="s">
        <v>345</v>
      </c>
      <c r="G8" s="19" t="s">
        <v>284</v>
      </c>
      <c r="H8" s="19" t="s">
        <v>286</v>
      </c>
      <c r="I8" s="16">
        <v>61122</v>
      </c>
      <c r="J8" s="6">
        <v>30000</v>
      </c>
      <c r="K8" s="6">
        <v>30000</v>
      </c>
      <c r="L8" s="10">
        <f t="shared" si="0"/>
        <v>1200</v>
      </c>
      <c r="M8" s="10">
        <f t="shared" si="1"/>
        <v>28800</v>
      </c>
      <c r="N8" s="23">
        <v>9383898</v>
      </c>
      <c r="O8" s="18" t="s">
        <v>360</v>
      </c>
      <c r="P8" s="18" t="s">
        <v>338</v>
      </c>
    </row>
    <row r="9" spans="1:29" x14ac:dyDescent="0.3">
      <c r="A9" s="16">
        <v>11796</v>
      </c>
      <c r="B9" s="17" t="s">
        <v>21</v>
      </c>
      <c r="C9" s="18" t="s">
        <v>340</v>
      </c>
      <c r="D9" s="19" t="s">
        <v>110</v>
      </c>
      <c r="E9" s="18"/>
      <c r="F9" s="19" t="s">
        <v>199</v>
      </c>
      <c r="G9" s="19" t="s">
        <v>282</v>
      </c>
      <c r="H9" s="19" t="s">
        <v>287</v>
      </c>
      <c r="I9" s="16">
        <v>62015</v>
      </c>
      <c r="J9" s="6">
        <v>20000</v>
      </c>
      <c r="K9" s="6">
        <v>20000</v>
      </c>
      <c r="L9" s="10">
        <f t="shared" si="0"/>
        <v>800</v>
      </c>
      <c r="M9" s="10">
        <f t="shared" si="1"/>
        <v>19200</v>
      </c>
      <c r="N9" s="23">
        <v>9383900</v>
      </c>
      <c r="O9" s="18" t="s">
        <v>361</v>
      </c>
      <c r="P9" s="18" t="s">
        <v>338</v>
      </c>
    </row>
    <row r="10" spans="1:29" x14ac:dyDescent="0.3">
      <c r="A10" s="16">
        <v>11792</v>
      </c>
      <c r="B10" s="17" t="s">
        <v>22</v>
      </c>
      <c r="C10" s="18" t="s">
        <v>340</v>
      </c>
      <c r="D10" s="19" t="s">
        <v>111</v>
      </c>
      <c r="E10" s="18"/>
      <c r="F10" s="19" t="s">
        <v>200</v>
      </c>
      <c r="G10" s="19" t="s">
        <v>288</v>
      </c>
      <c r="H10" s="19" t="s">
        <v>289</v>
      </c>
      <c r="I10" s="16">
        <v>63811</v>
      </c>
      <c r="J10" s="6">
        <v>20000</v>
      </c>
      <c r="K10" s="6">
        <v>20000</v>
      </c>
      <c r="L10" s="10">
        <f t="shared" si="0"/>
        <v>800</v>
      </c>
      <c r="M10" s="10">
        <f t="shared" si="1"/>
        <v>19200</v>
      </c>
      <c r="N10" s="23">
        <v>9383903</v>
      </c>
      <c r="O10" s="18" t="s">
        <v>362</v>
      </c>
      <c r="P10" s="18" t="s">
        <v>338</v>
      </c>
    </row>
    <row r="11" spans="1:29" x14ac:dyDescent="0.3">
      <c r="A11" s="16">
        <v>11790</v>
      </c>
      <c r="B11" s="17" t="s">
        <v>23</v>
      </c>
      <c r="C11" s="18" t="s">
        <v>340</v>
      </c>
      <c r="D11" s="19" t="s">
        <v>112</v>
      </c>
      <c r="E11" s="18"/>
      <c r="F11" s="19" t="s">
        <v>201</v>
      </c>
      <c r="G11" s="19" t="s">
        <v>288</v>
      </c>
      <c r="H11" s="19" t="s">
        <v>290</v>
      </c>
      <c r="I11" s="16">
        <v>63821</v>
      </c>
      <c r="J11" s="6">
        <v>30000</v>
      </c>
      <c r="K11" s="6">
        <v>30000</v>
      </c>
      <c r="L11" s="10">
        <f t="shared" si="0"/>
        <v>1200</v>
      </c>
      <c r="M11" s="10">
        <f t="shared" si="1"/>
        <v>28800</v>
      </c>
      <c r="N11" s="23">
        <v>9383909</v>
      </c>
      <c r="O11" s="18" t="s">
        <v>363</v>
      </c>
      <c r="P11" s="18" t="s">
        <v>338</v>
      </c>
    </row>
    <row r="12" spans="1:29" x14ac:dyDescent="0.3">
      <c r="A12" s="16">
        <v>11786</v>
      </c>
      <c r="B12" s="17" t="s">
        <v>24</v>
      </c>
      <c r="C12" s="18" t="s">
        <v>340</v>
      </c>
      <c r="D12" s="19" t="s">
        <v>113</v>
      </c>
      <c r="E12" s="18"/>
      <c r="F12" s="19" t="s">
        <v>202</v>
      </c>
      <c r="G12" s="19" t="s">
        <v>291</v>
      </c>
      <c r="H12" s="19" t="s">
        <v>292</v>
      </c>
      <c r="I12" s="16">
        <v>60033</v>
      </c>
      <c r="J12" s="6">
        <v>10000</v>
      </c>
      <c r="K12" s="6">
        <v>10000</v>
      </c>
      <c r="L12" s="10">
        <f t="shared" si="0"/>
        <v>400</v>
      </c>
      <c r="M12" s="10">
        <f t="shared" si="1"/>
        <v>9600</v>
      </c>
      <c r="N12" s="23">
        <v>9383910</v>
      </c>
      <c r="O12" s="18" t="s">
        <v>364</v>
      </c>
      <c r="P12" s="18" t="s">
        <v>338</v>
      </c>
    </row>
    <row r="13" spans="1:29" x14ac:dyDescent="0.3">
      <c r="A13" s="16">
        <v>11785</v>
      </c>
      <c r="B13" s="17" t="s">
        <v>25</v>
      </c>
      <c r="C13" s="18" t="s">
        <v>340</v>
      </c>
      <c r="D13" s="19" t="s">
        <v>114</v>
      </c>
      <c r="E13" s="18"/>
      <c r="F13" s="4" t="s">
        <v>203</v>
      </c>
      <c r="G13" s="19" t="s">
        <v>288</v>
      </c>
      <c r="H13" s="19" t="s">
        <v>293</v>
      </c>
      <c r="I13" s="16">
        <v>63812</v>
      </c>
      <c r="J13" s="6">
        <v>20000</v>
      </c>
      <c r="K13" s="6">
        <v>20000</v>
      </c>
      <c r="L13" s="10">
        <f t="shared" si="0"/>
        <v>800</v>
      </c>
      <c r="M13" s="10">
        <f t="shared" si="1"/>
        <v>19200</v>
      </c>
      <c r="N13" s="23">
        <v>9383913</v>
      </c>
      <c r="O13" s="18" t="s">
        <v>365</v>
      </c>
      <c r="P13" s="18" t="s">
        <v>338</v>
      </c>
    </row>
    <row r="14" spans="1:29" x14ac:dyDescent="0.3">
      <c r="A14" s="16">
        <v>11782</v>
      </c>
      <c r="B14" s="17" t="s">
        <v>26</v>
      </c>
      <c r="C14" s="18" t="s">
        <v>340</v>
      </c>
      <c r="D14" s="19" t="s">
        <v>115</v>
      </c>
      <c r="E14" s="18"/>
      <c r="F14" s="19" t="s">
        <v>204</v>
      </c>
      <c r="G14" s="19" t="s">
        <v>284</v>
      </c>
      <c r="H14" s="19" t="s">
        <v>294</v>
      </c>
      <c r="I14" s="16">
        <v>61122</v>
      </c>
      <c r="J14" s="6">
        <v>10000</v>
      </c>
      <c r="K14" s="6">
        <v>10000</v>
      </c>
      <c r="L14" s="10">
        <f t="shared" si="0"/>
        <v>400</v>
      </c>
      <c r="M14" s="10">
        <f t="shared" si="1"/>
        <v>9600</v>
      </c>
      <c r="N14" s="23">
        <v>9384349</v>
      </c>
      <c r="O14" s="18" t="s">
        <v>366</v>
      </c>
      <c r="P14" s="18" t="s">
        <v>338</v>
      </c>
    </row>
    <row r="15" spans="1:29" x14ac:dyDescent="0.3">
      <c r="A15" s="16">
        <v>11777</v>
      </c>
      <c r="B15" s="17" t="s">
        <v>27</v>
      </c>
      <c r="C15" s="18" t="s">
        <v>340</v>
      </c>
      <c r="D15" s="19" t="s">
        <v>116</v>
      </c>
      <c r="E15" s="18"/>
      <c r="F15" s="19" t="s">
        <v>205</v>
      </c>
      <c r="G15" s="19" t="s">
        <v>288</v>
      </c>
      <c r="H15" s="19" t="s">
        <v>295</v>
      </c>
      <c r="I15" s="16">
        <v>63900</v>
      </c>
      <c r="J15" s="6">
        <v>30000</v>
      </c>
      <c r="K15" s="6">
        <v>30000</v>
      </c>
      <c r="L15" s="10">
        <f t="shared" si="0"/>
        <v>1200</v>
      </c>
      <c r="M15" s="10">
        <f t="shared" si="1"/>
        <v>28800</v>
      </c>
      <c r="N15" s="23">
        <v>9384360</v>
      </c>
      <c r="O15" s="18" t="s">
        <v>367</v>
      </c>
      <c r="P15" s="18" t="s">
        <v>338</v>
      </c>
    </row>
    <row r="16" spans="1:29" x14ac:dyDescent="0.3">
      <c r="A16" s="24">
        <v>11775</v>
      </c>
      <c r="B16" s="17" t="s">
        <v>30</v>
      </c>
      <c r="C16" s="18" t="s">
        <v>340</v>
      </c>
      <c r="D16" s="19" t="s">
        <v>119</v>
      </c>
      <c r="E16" s="18"/>
      <c r="F16" s="19" t="s">
        <v>208</v>
      </c>
      <c r="G16" s="19" t="s">
        <v>291</v>
      </c>
      <c r="H16" s="19" t="s">
        <v>297</v>
      </c>
      <c r="I16" s="16">
        <v>60035</v>
      </c>
      <c r="J16" s="6">
        <v>10000</v>
      </c>
      <c r="K16" s="6">
        <v>10000</v>
      </c>
      <c r="L16" s="10">
        <f>4*K16/100</f>
        <v>400</v>
      </c>
      <c r="M16" s="10">
        <f>K16-L16</f>
        <v>9600</v>
      </c>
      <c r="N16" s="23">
        <v>9384367</v>
      </c>
      <c r="O16" s="18" t="s">
        <v>368</v>
      </c>
      <c r="P16" s="18" t="s">
        <v>338</v>
      </c>
    </row>
    <row r="17" spans="1:29" x14ac:dyDescent="0.3">
      <c r="A17" s="16">
        <v>11768</v>
      </c>
      <c r="B17" s="17" t="s">
        <v>28</v>
      </c>
      <c r="C17" s="18" t="s">
        <v>340</v>
      </c>
      <c r="D17" s="19" t="s">
        <v>117</v>
      </c>
      <c r="E17" s="18"/>
      <c r="F17" s="19" t="s">
        <v>206</v>
      </c>
      <c r="G17" s="19" t="s">
        <v>284</v>
      </c>
      <c r="H17" s="19" t="s">
        <v>296</v>
      </c>
      <c r="I17" s="16">
        <v>61025</v>
      </c>
      <c r="J17" s="7">
        <v>10000</v>
      </c>
      <c r="K17" s="7">
        <v>10000</v>
      </c>
      <c r="L17" s="10">
        <f t="shared" si="0"/>
        <v>400</v>
      </c>
      <c r="M17" s="10">
        <f t="shared" si="1"/>
        <v>9600</v>
      </c>
      <c r="N17" s="23">
        <v>9384376</v>
      </c>
      <c r="O17" s="18" t="s">
        <v>369</v>
      </c>
      <c r="P17" s="18" t="s">
        <v>338</v>
      </c>
    </row>
    <row r="18" spans="1:29" x14ac:dyDescent="0.3">
      <c r="A18" s="16">
        <v>11767</v>
      </c>
      <c r="B18" s="17" t="s">
        <v>29</v>
      </c>
      <c r="C18" s="18" t="s">
        <v>340</v>
      </c>
      <c r="D18" s="19" t="s">
        <v>118</v>
      </c>
      <c r="E18" s="18"/>
      <c r="F18" s="19" t="s">
        <v>207</v>
      </c>
      <c r="G18" s="19" t="s">
        <v>288</v>
      </c>
      <c r="H18" s="19" t="s">
        <v>293</v>
      </c>
      <c r="I18" s="16">
        <v>63812</v>
      </c>
      <c r="J18" s="6">
        <v>10000</v>
      </c>
      <c r="K18" s="6">
        <v>10000</v>
      </c>
      <c r="L18" s="10">
        <f t="shared" si="0"/>
        <v>400</v>
      </c>
      <c r="M18" s="10">
        <f t="shared" si="1"/>
        <v>9600</v>
      </c>
      <c r="N18" s="23">
        <v>9384386</v>
      </c>
      <c r="O18" s="18" t="s">
        <v>370</v>
      </c>
      <c r="P18" s="18" t="s">
        <v>338</v>
      </c>
    </row>
    <row r="19" spans="1:29" x14ac:dyDescent="0.3">
      <c r="A19" s="16">
        <v>11761</v>
      </c>
      <c r="B19" s="17" t="s">
        <v>31</v>
      </c>
      <c r="C19" s="18" t="s">
        <v>340</v>
      </c>
      <c r="D19" s="19" t="s">
        <v>120</v>
      </c>
      <c r="E19" s="18"/>
      <c r="F19" s="4" t="s">
        <v>209</v>
      </c>
      <c r="G19" s="19" t="s">
        <v>284</v>
      </c>
      <c r="H19" s="19" t="s">
        <v>298</v>
      </c>
      <c r="I19" s="16">
        <v>61022</v>
      </c>
      <c r="J19" s="6">
        <v>30000</v>
      </c>
      <c r="K19" s="6">
        <v>30000</v>
      </c>
      <c r="L19" s="10">
        <f t="shared" si="0"/>
        <v>1200</v>
      </c>
      <c r="M19" s="10">
        <f t="shared" si="1"/>
        <v>28800</v>
      </c>
      <c r="N19" s="23">
        <v>9384392</v>
      </c>
      <c r="O19" s="18" t="s">
        <v>371</v>
      </c>
      <c r="P19" s="18" t="s">
        <v>338</v>
      </c>
    </row>
    <row r="20" spans="1:29" x14ac:dyDescent="0.3">
      <c r="A20" s="16">
        <v>11760</v>
      </c>
      <c r="B20" s="17" t="s">
        <v>32</v>
      </c>
      <c r="C20" s="18" t="s">
        <v>340</v>
      </c>
      <c r="D20" s="19" t="s">
        <v>121</v>
      </c>
      <c r="E20" s="18"/>
      <c r="F20" s="19" t="s">
        <v>210</v>
      </c>
      <c r="G20" s="19" t="s">
        <v>288</v>
      </c>
      <c r="H20" s="19" t="s">
        <v>293</v>
      </c>
      <c r="I20" s="16">
        <v>63812</v>
      </c>
      <c r="J20" s="6">
        <v>20000</v>
      </c>
      <c r="K20" s="6">
        <v>20000</v>
      </c>
      <c r="L20" s="10">
        <f t="shared" si="0"/>
        <v>800</v>
      </c>
      <c r="M20" s="10">
        <f t="shared" si="1"/>
        <v>19200</v>
      </c>
      <c r="N20" s="23">
        <v>9384394</v>
      </c>
      <c r="O20" s="18" t="s">
        <v>372</v>
      </c>
      <c r="P20" s="18" t="s">
        <v>338</v>
      </c>
    </row>
    <row r="21" spans="1:29" x14ac:dyDescent="0.3">
      <c r="A21" s="16">
        <v>11757</v>
      </c>
      <c r="B21" s="17" t="s">
        <v>33</v>
      </c>
      <c r="C21" s="18" t="s">
        <v>340</v>
      </c>
      <c r="D21" s="19" t="s">
        <v>122</v>
      </c>
      <c r="E21" s="18"/>
      <c r="F21" s="19" t="s">
        <v>211</v>
      </c>
      <c r="G21" s="19" t="s">
        <v>288</v>
      </c>
      <c r="H21" s="19" t="s">
        <v>289</v>
      </c>
      <c r="I21" s="16">
        <v>63811</v>
      </c>
      <c r="J21" s="8">
        <v>50000</v>
      </c>
      <c r="K21" s="8">
        <v>50000</v>
      </c>
      <c r="L21" s="10">
        <f t="shared" si="0"/>
        <v>2000</v>
      </c>
      <c r="M21" s="10">
        <f t="shared" si="1"/>
        <v>48000</v>
      </c>
      <c r="N21" s="23">
        <v>9384401</v>
      </c>
      <c r="O21" s="18" t="s">
        <v>373</v>
      </c>
      <c r="P21" s="18" t="s">
        <v>338</v>
      </c>
    </row>
    <row r="22" spans="1:29" x14ac:dyDescent="0.3">
      <c r="A22" s="16">
        <v>11752</v>
      </c>
      <c r="B22" s="17" t="s">
        <v>34</v>
      </c>
      <c r="C22" s="18" t="s">
        <v>353</v>
      </c>
      <c r="D22" s="19" t="s">
        <v>123</v>
      </c>
      <c r="E22" s="5" t="s">
        <v>333</v>
      </c>
      <c r="F22" s="19" t="s">
        <v>212</v>
      </c>
      <c r="G22" s="19" t="s">
        <v>282</v>
      </c>
      <c r="H22" s="19" t="s">
        <v>299</v>
      </c>
      <c r="I22" s="16">
        <v>62015</v>
      </c>
      <c r="J22" s="29">
        <v>3773.51</v>
      </c>
      <c r="K22" s="29">
        <v>3773.51</v>
      </c>
      <c r="L22" s="10">
        <f t="shared" si="0"/>
        <v>150.94040000000001</v>
      </c>
      <c r="M22" s="10">
        <f t="shared" si="1"/>
        <v>3622.5696000000003</v>
      </c>
      <c r="N22" s="23">
        <v>9384412</v>
      </c>
      <c r="O22" s="18" t="s">
        <v>374</v>
      </c>
      <c r="P22" s="18" t="s">
        <v>338</v>
      </c>
    </row>
    <row r="23" spans="1:29" x14ac:dyDescent="0.3">
      <c r="A23" s="16">
        <v>11750</v>
      </c>
      <c r="B23" s="17" t="s">
        <v>35</v>
      </c>
      <c r="C23" s="18" t="s">
        <v>340</v>
      </c>
      <c r="D23" s="19" t="s">
        <v>124</v>
      </c>
      <c r="E23" s="18"/>
      <c r="F23" s="19" t="s">
        <v>213</v>
      </c>
      <c r="G23" s="19" t="s">
        <v>284</v>
      </c>
      <c r="H23" s="19" t="s">
        <v>298</v>
      </c>
      <c r="I23" s="16">
        <v>61022</v>
      </c>
      <c r="J23" s="8">
        <v>10000</v>
      </c>
      <c r="K23" s="8">
        <v>10000</v>
      </c>
      <c r="L23" s="10">
        <f t="shared" si="0"/>
        <v>400</v>
      </c>
      <c r="M23" s="10">
        <f t="shared" si="1"/>
        <v>9600</v>
      </c>
      <c r="N23" s="23">
        <v>9384423</v>
      </c>
      <c r="O23" s="18" t="s">
        <v>375</v>
      </c>
      <c r="P23" s="18" t="s">
        <v>338</v>
      </c>
    </row>
    <row r="24" spans="1:29" s="46" customFormat="1" x14ac:dyDescent="0.3">
      <c r="A24" s="39">
        <v>11744</v>
      </c>
      <c r="B24" s="40" t="s">
        <v>36</v>
      </c>
      <c r="C24" s="41" t="s">
        <v>340</v>
      </c>
      <c r="D24" s="42" t="s">
        <v>125</v>
      </c>
      <c r="E24" s="41"/>
      <c r="F24" s="42" t="s">
        <v>214</v>
      </c>
      <c r="G24" s="42" t="s">
        <v>288</v>
      </c>
      <c r="H24" s="42" t="s">
        <v>300</v>
      </c>
      <c r="I24" s="39">
        <v>63812</v>
      </c>
      <c r="J24" s="43">
        <v>10000</v>
      </c>
      <c r="K24" s="43">
        <v>10000</v>
      </c>
      <c r="L24" s="44">
        <f t="shared" si="0"/>
        <v>400</v>
      </c>
      <c r="M24" s="44">
        <f t="shared" si="1"/>
        <v>9600</v>
      </c>
      <c r="N24" s="23">
        <v>9384443</v>
      </c>
      <c r="O24" s="41" t="s">
        <v>376</v>
      </c>
      <c r="P24" s="41" t="s">
        <v>338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29" x14ac:dyDescent="0.3">
      <c r="A25" s="16">
        <v>11733</v>
      </c>
      <c r="B25" s="17" t="s">
        <v>37</v>
      </c>
      <c r="C25" s="18" t="s">
        <v>340</v>
      </c>
      <c r="D25" s="19" t="s">
        <v>126</v>
      </c>
      <c r="E25" s="18"/>
      <c r="F25" s="19" t="s">
        <v>215</v>
      </c>
      <c r="G25" s="19" t="s">
        <v>301</v>
      </c>
      <c r="H25" s="19" t="s">
        <v>302</v>
      </c>
      <c r="I25" s="16">
        <v>63084</v>
      </c>
      <c r="J25" s="8">
        <v>10000</v>
      </c>
      <c r="K25" s="8">
        <v>10000</v>
      </c>
      <c r="L25" s="10">
        <f t="shared" si="0"/>
        <v>400</v>
      </c>
      <c r="M25" s="10">
        <f t="shared" si="1"/>
        <v>9600</v>
      </c>
      <c r="N25" s="23">
        <v>9384448</v>
      </c>
      <c r="O25" s="18" t="s">
        <v>377</v>
      </c>
      <c r="P25" s="18" t="s">
        <v>338</v>
      </c>
    </row>
    <row r="26" spans="1:29" x14ac:dyDescent="0.3">
      <c r="A26" s="16">
        <v>11728</v>
      </c>
      <c r="B26" s="17" t="s">
        <v>38</v>
      </c>
      <c r="C26" s="18" t="s">
        <v>353</v>
      </c>
      <c r="D26" s="19" t="s">
        <v>127</v>
      </c>
      <c r="E26" s="5" t="s">
        <v>334</v>
      </c>
      <c r="F26" s="19" t="s">
        <v>216</v>
      </c>
      <c r="G26" s="19" t="s">
        <v>288</v>
      </c>
      <c r="H26" s="19" t="s">
        <v>303</v>
      </c>
      <c r="I26" s="16">
        <v>63831</v>
      </c>
      <c r="J26" s="8">
        <v>20000</v>
      </c>
      <c r="K26" s="8">
        <v>20000</v>
      </c>
      <c r="L26" s="10">
        <f t="shared" si="0"/>
        <v>800</v>
      </c>
      <c r="M26" s="10">
        <f t="shared" si="1"/>
        <v>19200</v>
      </c>
      <c r="N26" s="23">
        <v>9384450</v>
      </c>
      <c r="O26" s="18" t="s">
        <v>378</v>
      </c>
      <c r="P26" s="18" t="s">
        <v>338</v>
      </c>
    </row>
    <row r="27" spans="1:29" x14ac:dyDescent="0.3">
      <c r="A27" s="16">
        <v>11722</v>
      </c>
      <c r="B27" s="17" t="s">
        <v>39</v>
      </c>
      <c r="C27" s="18" t="s">
        <v>340</v>
      </c>
      <c r="D27" s="19" t="s">
        <v>128</v>
      </c>
      <c r="E27" s="18"/>
      <c r="F27" s="19" t="s">
        <v>217</v>
      </c>
      <c r="G27" s="19" t="s">
        <v>291</v>
      </c>
      <c r="H27" s="19" t="s">
        <v>304</v>
      </c>
      <c r="I27" s="16">
        <v>60131</v>
      </c>
      <c r="J27" s="8">
        <v>50000</v>
      </c>
      <c r="K27" s="8">
        <v>50000</v>
      </c>
      <c r="L27" s="10">
        <f t="shared" si="0"/>
        <v>2000</v>
      </c>
      <c r="M27" s="10">
        <f t="shared" si="1"/>
        <v>48000</v>
      </c>
      <c r="N27" s="23">
        <v>9384461</v>
      </c>
      <c r="O27" s="18" t="s">
        <v>379</v>
      </c>
      <c r="P27" s="18" t="s">
        <v>338</v>
      </c>
    </row>
    <row r="28" spans="1:29" x14ac:dyDescent="0.3">
      <c r="A28" s="16">
        <v>11721</v>
      </c>
      <c r="B28" s="17" t="s">
        <v>40</v>
      </c>
      <c r="C28" s="18" t="s">
        <v>340</v>
      </c>
      <c r="D28" s="19" t="s">
        <v>129</v>
      </c>
      <c r="E28" s="18"/>
      <c r="F28" s="19" t="s">
        <v>218</v>
      </c>
      <c r="G28" s="19" t="s">
        <v>288</v>
      </c>
      <c r="H28" s="19" t="s">
        <v>289</v>
      </c>
      <c r="I28" s="16">
        <v>63811</v>
      </c>
      <c r="J28" s="8">
        <v>10000</v>
      </c>
      <c r="K28" s="8">
        <v>10000</v>
      </c>
      <c r="L28" s="10">
        <f t="shared" si="0"/>
        <v>400</v>
      </c>
      <c r="M28" s="10">
        <f t="shared" si="1"/>
        <v>9600</v>
      </c>
      <c r="N28" s="23">
        <v>9384468</v>
      </c>
      <c r="O28" s="18" t="s">
        <v>380</v>
      </c>
      <c r="P28" s="18" t="s">
        <v>338</v>
      </c>
    </row>
    <row r="29" spans="1:29" x14ac:dyDescent="0.3">
      <c r="A29" s="16">
        <v>11713</v>
      </c>
      <c r="B29" s="17" t="s">
        <v>41</v>
      </c>
      <c r="C29" s="18" t="s">
        <v>340</v>
      </c>
      <c r="D29" s="19" t="s">
        <v>130</v>
      </c>
      <c r="E29" s="18"/>
      <c r="F29" s="19" t="s">
        <v>219</v>
      </c>
      <c r="G29" s="19" t="s">
        <v>282</v>
      </c>
      <c r="H29" s="19" t="s">
        <v>305</v>
      </c>
      <c r="I29" s="16">
        <v>62012</v>
      </c>
      <c r="J29" s="8">
        <v>50000</v>
      </c>
      <c r="K29" s="8">
        <v>50000</v>
      </c>
      <c r="L29" s="10">
        <f t="shared" si="0"/>
        <v>2000</v>
      </c>
      <c r="M29" s="10">
        <f t="shared" si="1"/>
        <v>48000</v>
      </c>
      <c r="N29" s="23">
        <v>9384476</v>
      </c>
      <c r="O29" s="18" t="s">
        <v>381</v>
      </c>
      <c r="P29" s="18" t="s">
        <v>338</v>
      </c>
    </row>
    <row r="30" spans="1:29" x14ac:dyDescent="0.3">
      <c r="A30" s="16">
        <v>11711</v>
      </c>
      <c r="B30" s="17" t="s">
        <v>42</v>
      </c>
      <c r="C30" s="18" t="s">
        <v>340</v>
      </c>
      <c r="D30" s="19" t="s">
        <v>131</v>
      </c>
      <c r="E30" s="18"/>
      <c r="F30" s="19" t="s">
        <v>220</v>
      </c>
      <c r="G30" s="19" t="s">
        <v>282</v>
      </c>
      <c r="H30" s="19" t="s">
        <v>306</v>
      </c>
      <c r="I30" s="16">
        <v>62012</v>
      </c>
      <c r="J30" s="7">
        <v>10000</v>
      </c>
      <c r="K30" s="7">
        <v>10000</v>
      </c>
      <c r="L30" s="10">
        <f t="shared" si="0"/>
        <v>400</v>
      </c>
      <c r="M30" s="10">
        <f t="shared" si="1"/>
        <v>9600</v>
      </c>
      <c r="N30" s="23">
        <v>9384488</v>
      </c>
      <c r="O30" s="18" t="s">
        <v>382</v>
      </c>
      <c r="P30" s="18" t="s">
        <v>338</v>
      </c>
    </row>
    <row r="31" spans="1:29" x14ac:dyDescent="0.3">
      <c r="A31" s="16">
        <v>11703</v>
      </c>
      <c r="B31" s="17" t="s">
        <v>43</v>
      </c>
      <c r="C31" s="18" t="s">
        <v>340</v>
      </c>
      <c r="D31" s="19" t="s">
        <v>132</v>
      </c>
      <c r="E31" s="18"/>
      <c r="F31" s="19" t="s">
        <v>221</v>
      </c>
      <c r="G31" s="19" t="s">
        <v>291</v>
      </c>
      <c r="H31" s="19" t="s">
        <v>307</v>
      </c>
      <c r="I31" s="16">
        <v>60022</v>
      </c>
      <c r="J31" s="8">
        <v>50000</v>
      </c>
      <c r="K31" s="8">
        <v>50000</v>
      </c>
      <c r="L31" s="10">
        <f t="shared" si="0"/>
        <v>2000</v>
      </c>
      <c r="M31" s="10">
        <f t="shared" si="1"/>
        <v>48000</v>
      </c>
      <c r="N31" s="23">
        <v>9384495</v>
      </c>
      <c r="O31" s="18" t="s">
        <v>383</v>
      </c>
      <c r="P31" s="18" t="s">
        <v>338</v>
      </c>
    </row>
    <row r="32" spans="1:29" x14ac:dyDescent="0.3">
      <c r="A32" s="16">
        <v>11695</v>
      </c>
      <c r="B32" s="17" t="s">
        <v>44</v>
      </c>
      <c r="C32" s="18" t="s">
        <v>340</v>
      </c>
      <c r="D32" s="19" t="s">
        <v>133</v>
      </c>
      <c r="E32" s="18"/>
      <c r="F32" s="4" t="s">
        <v>222</v>
      </c>
      <c r="G32" s="19" t="s">
        <v>288</v>
      </c>
      <c r="H32" s="19" t="s">
        <v>308</v>
      </c>
      <c r="I32" s="16">
        <v>63813</v>
      </c>
      <c r="J32" s="8">
        <v>20000</v>
      </c>
      <c r="K32" s="8">
        <v>20000</v>
      </c>
      <c r="L32" s="10">
        <f t="shared" si="0"/>
        <v>800</v>
      </c>
      <c r="M32" s="10">
        <f t="shared" si="1"/>
        <v>19200</v>
      </c>
      <c r="N32" s="23">
        <v>9384505</v>
      </c>
      <c r="O32" s="18" t="s">
        <v>384</v>
      </c>
      <c r="P32" s="18" t="s">
        <v>338</v>
      </c>
    </row>
    <row r="33" spans="1:29" x14ac:dyDescent="0.3">
      <c r="A33" s="16">
        <v>11646</v>
      </c>
      <c r="B33" s="17" t="s">
        <v>45</v>
      </c>
      <c r="C33" s="18" t="s">
        <v>340</v>
      </c>
      <c r="D33" s="19" t="s">
        <v>134</v>
      </c>
      <c r="E33" s="18"/>
      <c r="F33" s="19" t="s">
        <v>223</v>
      </c>
      <c r="G33" s="19" t="s">
        <v>284</v>
      </c>
      <c r="H33" s="19" t="s">
        <v>309</v>
      </c>
      <c r="I33" s="16">
        <v>61020</v>
      </c>
      <c r="J33" s="8">
        <v>10000</v>
      </c>
      <c r="K33" s="8">
        <v>10000</v>
      </c>
      <c r="L33" s="10">
        <f t="shared" si="0"/>
        <v>400</v>
      </c>
      <c r="M33" s="10">
        <f t="shared" si="1"/>
        <v>9600</v>
      </c>
      <c r="N33" s="23">
        <v>9384508</v>
      </c>
      <c r="O33" s="18" t="s">
        <v>385</v>
      </c>
      <c r="P33" s="18" t="s">
        <v>338</v>
      </c>
    </row>
    <row r="34" spans="1:29" x14ac:dyDescent="0.3">
      <c r="A34" s="16">
        <v>11612</v>
      </c>
      <c r="B34" s="17" t="s">
        <v>46</v>
      </c>
      <c r="C34" s="18" t="s">
        <v>340</v>
      </c>
      <c r="D34" s="19" t="s">
        <v>135</v>
      </c>
      <c r="E34" s="18"/>
      <c r="F34" s="19" t="s">
        <v>224</v>
      </c>
      <c r="G34" s="19" t="s">
        <v>288</v>
      </c>
      <c r="H34" s="19" t="s">
        <v>310</v>
      </c>
      <c r="I34" s="16">
        <v>63821</v>
      </c>
      <c r="J34" s="8">
        <v>10000</v>
      </c>
      <c r="K34" s="8">
        <v>10000</v>
      </c>
      <c r="L34" s="10">
        <f t="shared" si="0"/>
        <v>400</v>
      </c>
      <c r="M34" s="10">
        <f t="shared" si="1"/>
        <v>9600</v>
      </c>
      <c r="N34" s="23">
        <v>9384520</v>
      </c>
      <c r="O34" s="18" t="s">
        <v>386</v>
      </c>
      <c r="P34" s="18" t="s">
        <v>338</v>
      </c>
    </row>
    <row r="35" spans="1:29" x14ac:dyDescent="0.3">
      <c r="A35" s="16">
        <v>11610</v>
      </c>
      <c r="B35" s="17" t="s">
        <v>47</v>
      </c>
      <c r="C35" s="18" t="s">
        <v>340</v>
      </c>
      <c r="D35" s="19" t="s">
        <v>136</v>
      </c>
      <c r="E35" s="18"/>
      <c r="F35" s="19" t="s">
        <v>225</v>
      </c>
      <c r="G35" s="19" t="s">
        <v>288</v>
      </c>
      <c r="H35" s="19" t="s">
        <v>293</v>
      </c>
      <c r="I35" s="16">
        <v>63812</v>
      </c>
      <c r="J35" s="8">
        <v>10000</v>
      </c>
      <c r="K35" s="8">
        <v>10000</v>
      </c>
      <c r="L35" s="10">
        <f t="shared" si="0"/>
        <v>400</v>
      </c>
      <c r="M35" s="10">
        <f t="shared" si="1"/>
        <v>9600</v>
      </c>
      <c r="N35" s="23">
        <v>9384528</v>
      </c>
      <c r="O35" s="18" t="s">
        <v>387</v>
      </c>
      <c r="P35" s="18" t="s">
        <v>338</v>
      </c>
    </row>
    <row r="36" spans="1:29" x14ac:dyDescent="0.3">
      <c r="A36" s="16">
        <v>11608</v>
      </c>
      <c r="B36" s="17" t="s">
        <v>48</v>
      </c>
      <c r="C36" s="18" t="s">
        <v>340</v>
      </c>
      <c r="D36" s="19" t="s">
        <v>137</v>
      </c>
      <c r="E36" s="18"/>
      <c r="F36" s="19" t="s">
        <v>226</v>
      </c>
      <c r="G36" s="19" t="s">
        <v>282</v>
      </c>
      <c r="H36" s="19" t="s">
        <v>305</v>
      </c>
      <c r="I36" s="16">
        <v>62012</v>
      </c>
      <c r="J36" s="8">
        <v>10000</v>
      </c>
      <c r="K36" s="8">
        <v>10000</v>
      </c>
      <c r="L36" s="10">
        <f t="shared" si="0"/>
        <v>400</v>
      </c>
      <c r="M36" s="10">
        <f t="shared" si="1"/>
        <v>9600</v>
      </c>
      <c r="N36" s="23">
        <v>9384554</v>
      </c>
      <c r="O36" s="18" t="s">
        <v>388</v>
      </c>
      <c r="P36" s="18" t="s">
        <v>338</v>
      </c>
    </row>
    <row r="37" spans="1:29" x14ac:dyDescent="0.3">
      <c r="A37" s="16">
        <v>11606</v>
      </c>
      <c r="B37" s="17" t="s">
        <v>49</v>
      </c>
      <c r="C37" s="18" t="s">
        <v>340</v>
      </c>
      <c r="D37" s="19" t="s">
        <v>138</v>
      </c>
      <c r="E37" s="18"/>
      <c r="F37" s="19" t="s">
        <v>227</v>
      </c>
      <c r="G37" s="19" t="s">
        <v>284</v>
      </c>
      <c r="H37" s="19" t="s">
        <v>312</v>
      </c>
      <c r="I37" s="16">
        <v>61025</v>
      </c>
      <c r="J37" s="8">
        <v>30000</v>
      </c>
      <c r="K37" s="8">
        <v>30000</v>
      </c>
      <c r="L37" s="10">
        <f t="shared" si="0"/>
        <v>1200</v>
      </c>
      <c r="M37" s="10">
        <f t="shared" si="1"/>
        <v>28800</v>
      </c>
      <c r="N37" s="23">
        <v>9384555</v>
      </c>
      <c r="O37" s="18" t="s">
        <v>389</v>
      </c>
      <c r="P37" s="18" t="s">
        <v>338</v>
      </c>
    </row>
    <row r="38" spans="1:29" x14ac:dyDescent="0.3">
      <c r="A38" s="16">
        <v>11590</v>
      </c>
      <c r="B38" s="17" t="s">
        <v>50</v>
      </c>
      <c r="C38" s="18" t="s">
        <v>340</v>
      </c>
      <c r="D38" s="19" t="s">
        <v>139</v>
      </c>
      <c r="E38" s="18"/>
      <c r="F38" s="23" t="s">
        <v>228</v>
      </c>
      <c r="G38" s="19" t="s">
        <v>288</v>
      </c>
      <c r="H38" s="19" t="s">
        <v>293</v>
      </c>
      <c r="I38" s="16">
        <v>63812</v>
      </c>
      <c r="J38" s="8">
        <v>10000</v>
      </c>
      <c r="K38" s="8">
        <v>10000</v>
      </c>
      <c r="L38" s="10">
        <f t="shared" si="0"/>
        <v>400</v>
      </c>
      <c r="M38" s="10">
        <f t="shared" si="1"/>
        <v>9600</v>
      </c>
      <c r="N38" s="23">
        <v>9384571</v>
      </c>
      <c r="O38" s="18" t="s">
        <v>390</v>
      </c>
      <c r="P38" s="18" t="s">
        <v>338</v>
      </c>
    </row>
    <row r="39" spans="1:29" x14ac:dyDescent="0.3">
      <c r="A39" s="16">
        <v>11583</v>
      </c>
      <c r="B39" s="17" t="s">
        <v>51</v>
      </c>
      <c r="C39" s="18" t="s">
        <v>340</v>
      </c>
      <c r="D39" s="19" t="s">
        <v>140</v>
      </c>
      <c r="E39" s="18"/>
      <c r="F39" s="23" t="s">
        <v>229</v>
      </c>
      <c r="G39" s="19" t="s">
        <v>284</v>
      </c>
      <c r="H39" s="4" t="s">
        <v>313</v>
      </c>
      <c r="I39" s="16">
        <v>61012</v>
      </c>
      <c r="J39" s="8">
        <v>10000</v>
      </c>
      <c r="K39" s="8">
        <v>10000</v>
      </c>
      <c r="L39" s="10">
        <f t="shared" si="0"/>
        <v>400</v>
      </c>
      <c r="M39" s="10">
        <f t="shared" si="1"/>
        <v>9600</v>
      </c>
      <c r="N39" s="23">
        <v>9384577</v>
      </c>
      <c r="O39" s="18" t="s">
        <v>391</v>
      </c>
      <c r="P39" s="18" t="s">
        <v>338</v>
      </c>
    </row>
    <row r="40" spans="1:29" x14ac:dyDescent="0.3">
      <c r="A40" s="16">
        <v>11579</v>
      </c>
      <c r="B40" s="17" t="s">
        <v>52</v>
      </c>
      <c r="C40" s="18" t="s">
        <v>340</v>
      </c>
      <c r="D40" s="19" t="s">
        <v>141</v>
      </c>
      <c r="E40" s="18"/>
      <c r="F40" s="19" t="s">
        <v>230</v>
      </c>
      <c r="G40" s="19" t="s">
        <v>288</v>
      </c>
      <c r="H40" s="19" t="s">
        <v>314</v>
      </c>
      <c r="I40" s="16">
        <v>63811</v>
      </c>
      <c r="J40" s="8">
        <v>10000</v>
      </c>
      <c r="K40" s="8">
        <v>10000</v>
      </c>
      <c r="L40" s="10">
        <f t="shared" si="0"/>
        <v>400</v>
      </c>
      <c r="M40" s="10">
        <f t="shared" si="1"/>
        <v>9600</v>
      </c>
      <c r="N40" s="23">
        <v>9384588</v>
      </c>
      <c r="O40" s="18" t="s">
        <v>392</v>
      </c>
      <c r="P40" s="18" t="s">
        <v>338</v>
      </c>
    </row>
    <row r="41" spans="1:29" x14ac:dyDescent="0.3">
      <c r="A41" s="16">
        <v>11575</v>
      </c>
      <c r="B41" s="17" t="s">
        <v>53</v>
      </c>
      <c r="C41" s="18" t="s">
        <v>340</v>
      </c>
      <c r="D41" s="19" t="s">
        <v>142</v>
      </c>
      <c r="E41" s="18"/>
      <c r="F41" s="19" t="s">
        <v>355</v>
      </c>
      <c r="G41" s="19" t="s">
        <v>282</v>
      </c>
      <c r="H41" s="19" t="s">
        <v>287</v>
      </c>
      <c r="I41" s="16">
        <v>62015</v>
      </c>
      <c r="J41" s="8">
        <v>10000</v>
      </c>
      <c r="K41" s="8">
        <v>10000</v>
      </c>
      <c r="L41" s="10">
        <f t="shared" si="0"/>
        <v>400</v>
      </c>
      <c r="M41" s="10">
        <f t="shared" si="1"/>
        <v>9600</v>
      </c>
      <c r="N41" s="23">
        <v>9384600</v>
      </c>
      <c r="O41" s="18" t="s">
        <v>393</v>
      </c>
      <c r="P41" s="18" t="s">
        <v>338</v>
      </c>
    </row>
    <row r="42" spans="1:29" s="38" customFormat="1" ht="43.2" x14ac:dyDescent="0.3">
      <c r="A42" s="33">
        <v>11572</v>
      </c>
      <c r="B42" s="35" t="s">
        <v>54</v>
      </c>
      <c r="C42" s="36" t="s">
        <v>340</v>
      </c>
      <c r="D42" s="31" t="s">
        <v>143</v>
      </c>
      <c r="E42" s="36"/>
      <c r="F42" s="32" t="s">
        <v>450</v>
      </c>
      <c r="G42" s="31" t="s">
        <v>451</v>
      </c>
      <c r="H42" s="32" t="s">
        <v>452</v>
      </c>
      <c r="I42" s="34" t="s">
        <v>453</v>
      </c>
      <c r="J42" s="7">
        <v>30000</v>
      </c>
      <c r="K42" s="7">
        <v>30000</v>
      </c>
      <c r="L42" s="12">
        <f t="shared" si="0"/>
        <v>1200</v>
      </c>
      <c r="M42" s="12">
        <f t="shared" si="1"/>
        <v>28800</v>
      </c>
      <c r="N42" s="23">
        <v>9384622</v>
      </c>
      <c r="O42" s="36" t="s">
        <v>394</v>
      </c>
      <c r="P42" s="36" t="s">
        <v>338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x14ac:dyDescent="0.3">
      <c r="A43" s="16">
        <v>11564</v>
      </c>
      <c r="B43" s="17" t="s">
        <v>55</v>
      </c>
      <c r="C43" s="18" t="s">
        <v>340</v>
      </c>
      <c r="D43" s="19" t="s">
        <v>144</v>
      </c>
      <c r="E43" s="18"/>
      <c r="F43" s="19" t="s">
        <v>231</v>
      </c>
      <c r="G43" s="19" t="s">
        <v>282</v>
      </c>
      <c r="H43" s="19" t="s">
        <v>315</v>
      </c>
      <c r="I43" s="16">
        <v>62012</v>
      </c>
      <c r="J43" s="8">
        <v>30000</v>
      </c>
      <c r="K43" s="8">
        <v>30000</v>
      </c>
      <c r="L43" s="10">
        <f t="shared" si="0"/>
        <v>1200</v>
      </c>
      <c r="M43" s="10">
        <f t="shared" si="1"/>
        <v>28800</v>
      </c>
      <c r="N43" s="23">
        <v>9384627</v>
      </c>
      <c r="O43" s="18" t="s">
        <v>395</v>
      </c>
      <c r="P43" s="18" t="s">
        <v>338</v>
      </c>
    </row>
    <row r="44" spans="1:29" x14ac:dyDescent="0.3">
      <c r="A44" s="16">
        <v>11563</v>
      </c>
      <c r="B44" s="17" t="s">
        <v>56</v>
      </c>
      <c r="C44" s="18" t="s">
        <v>340</v>
      </c>
      <c r="D44" s="19" t="s">
        <v>145</v>
      </c>
      <c r="E44" s="18"/>
      <c r="F44" s="19" t="s">
        <v>232</v>
      </c>
      <c r="G44" s="19" t="s">
        <v>301</v>
      </c>
      <c r="H44" s="19" t="s">
        <v>316</v>
      </c>
      <c r="I44" s="16">
        <v>63100</v>
      </c>
      <c r="J44" s="8">
        <v>20000</v>
      </c>
      <c r="K44" s="8">
        <v>20000</v>
      </c>
      <c r="L44" s="10">
        <f t="shared" si="0"/>
        <v>800</v>
      </c>
      <c r="M44" s="10">
        <f t="shared" si="1"/>
        <v>19200</v>
      </c>
      <c r="N44" s="23">
        <v>9384640</v>
      </c>
      <c r="O44" s="18" t="s">
        <v>396</v>
      </c>
      <c r="P44" s="18" t="s">
        <v>338</v>
      </c>
    </row>
    <row r="45" spans="1:29" x14ac:dyDescent="0.3">
      <c r="A45" s="16">
        <v>11550</v>
      </c>
      <c r="B45" s="17" t="s">
        <v>57</v>
      </c>
      <c r="C45" s="18" t="s">
        <v>340</v>
      </c>
      <c r="D45" s="19" t="s">
        <v>146</v>
      </c>
      <c r="E45" s="18"/>
      <c r="F45" s="19" t="s">
        <v>233</v>
      </c>
      <c r="G45" s="19" t="s">
        <v>288</v>
      </c>
      <c r="H45" s="19" t="s">
        <v>300</v>
      </c>
      <c r="I45" s="16">
        <v>63812</v>
      </c>
      <c r="J45" s="8">
        <v>10000</v>
      </c>
      <c r="K45" s="8">
        <v>10000</v>
      </c>
      <c r="L45" s="10">
        <f t="shared" si="0"/>
        <v>400</v>
      </c>
      <c r="M45" s="10">
        <f t="shared" si="1"/>
        <v>9600</v>
      </c>
      <c r="N45" s="23">
        <v>9384702</v>
      </c>
      <c r="O45" s="18" t="s">
        <v>397</v>
      </c>
      <c r="P45" s="18" t="s">
        <v>338</v>
      </c>
    </row>
    <row r="46" spans="1:29" x14ac:dyDescent="0.3">
      <c r="A46" s="16">
        <v>11526</v>
      </c>
      <c r="B46" s="17" t="s">
        <v>58</v>
      </c>
      <c r="C46" s="18" t="s">
        <v>353</v>
      </c>
      <c r="D46" s="27" t="s">
        <v>356</v>
      </c>
      <c r="E46" s="23" t="s">
        <v>332</v>
      </c>
      <c r="F46" s="19" t="s">
        <v>234</v>
      </c>
      <c r="G46" s="19" t="s">
        <v>282</v>
      </c>
      <c r="H46" s="19" t="s">
        <v>306</v>
      </c>
      <c r="I46" s="16">
        <v>62012</v>
      </c>
      <c r="J46" s="8">
        <v>10000</v>
      </c>
      <c r="K46" s="8">
        <v>10000</v>
      </c>
      <c r="L46" s="10">
        <f t="shared" si="0"/>
        <v>400</v>
      </c>
      <c r="M46" s="10">
        <f t="shared" si="1"/>
        <v>9600</v>
      </c>
      <c r="N46" s="23">
        <v>9384725</v>
      </c>
      <c r="O46" s="18" t="s">
        <v>398</v>
      </c>
      <c r="P46" s="18" t="s">
        <v>338</v>
      </c>
    </row>
    <row r="47" spans="1:29" ht="28.8" x14ac:dyDescent="0.3">
      <c r="A47" s="16">
        <v>11475</v>
      </c>
      <c r="B47" s="17" t="s">
        <v>59</v>
      </c>
      <c r="C47" s="18" t="s">
        <v>340</v>
      </c>
      <c r="D47" s="16">
        <v>10842770967</v>
      </c>
      <c r="E47" s="18"/>
      <c r="F47" s="26" t="s">
        <v>343</v>
      </c>
      <c r="G47" s="19" t="s">
        <v>284</v>
      </c>
      <c r="H47" s="19" t="s">
        <v>449</v>
      </c>
      <c r="I47" s="16">
        <v>61028</v>
      </c>
      <c r="J47" s="8">
        <v>30000</v>
      </c>
      <c r="K47" s="8">
        <v>30000</v>
      </c>
      <c r="L47" s="10">
        <f t="shared" si="0"/>
        <v>1200</v>
      </c>
      <c r="M47" s="10">
        <f t="shared" si="1"/>
        <v>28800</v>
      </c>
      <c r="N47" s="23">
        <v>9384737</v>
      </c>
      <c r="O47" s="18" t="s">
        <v>399</v>
      </c>
      <c r="P47" s="18" t="s">
        <v>338</v>
      </c>
    </row>
    <row r="48" spans="1:29" x14ac:dyDescent="0.3">
      <c r="A48" s="16">
        <v>11384</v>
      </c>
      <c r="B48" s="17" t="s">
        <v>60</v>
      </c>
      <c r="C48" s="18" t="s">
        <v>340</v>
      </c>
      <c r="D48" s="19" t="s">
        <v>147</v>
      </c>
      <c r="E48" s="18"/>
      <c r="F48" s="19" t="s">
        <v>235</v>
      </c>
      <c r="G48" s="19" t="s">
        <v>288</v>
      </c>
      <c r="H48" s="19" t="s">
        <v>317</v>
      </c>
      <c r="I48" s="16">
        <v>63813</v>
      </c>
      <c r="J48" s="8">
        <v>20000</v>
      </c>
      <c r="K48" s="8">
        <v>20000</v>
      </c>
      <c r="L48" s="10">
        <f t="shared" si="0"/>
        <v>800</v>
      </c>
      <c r="M48" s="10">
        <f t="shared" si="1"/>
        <v>19200</v>
      </c>
      <c r="N48" s="23">
        <v>9384762</v>
      </c>
      <c r="O48" s="18" t="s">
        <v>400</v>
      </c>
      <c r="P48" s="18" t="s">
        <v>338</v>
      </c>
    </row>
    <row r="49" spans="1:16" x14ac:dyDescent="0.3">
      <c r="A49" s="16">
        <v>11336</v>
      </c>
      <c r="B49" s="17" t="s">
        <v>61</v>
      </c>
      <c r="C49" s="18" t="s">
        <v>353</v>
      </c>
      <c r="D49" s="19" t="s">
        <v>148</v>
      </c>
      <c r="E49" s="23" t="s">
        <v>348</v>
      </c>
      <c r="F49" s="19" t="s">
        <v>236</v>
      </c>
      <c r="G49" s="19" t="s">
        <v>288</v>
      </c>
      <c r="H49" s="19" t="s">
        <v>310</v>
      </c>
      <c r="I49" s="16">
        <v>63821</v>
      </c>
      <c r="J49" s="7">
        <v>20000</v>
      </c>
      <c r="K49" s="7">
        <v>20000</v>
      </c>
      <c r="L49" s="10">
        <f t="shared" si="0"/>
        <v>800</v>
      </c>
      <c r="M49" s="10">
        <f t="shared" si="1"/>
        <v>19200</v>
      </c>
      <c r="N49" s="23">
        <v>9384782</v>
      </c>
      <c r="O49" s="18" t="s">
        <v>401</v>
      </c>
      <c r="P49" s="18" t="s">
        <v>338</v>
      </c>
    </row>
    <row r="50" spans="1:16" x14ac:dyDescent="0.3">
      <c r="A50" s="16">
        <v>11332</v>
      </c>
      <c r="B50" s="17" t="s">
        <v>62</v>
      </c>
      <c r="C50" s="18" t="s">
        <v>353</v>
      </c>
      <c r="D50" s="19" t="s">
        <v>149</v>
      </c>
      <c r="E50" s="4" t="s">
        <v>349</v>
      </c>
      <c r="F50" s="19" t="s">
        <v>237</v>
      </c>
      <c r="G50" s="19" t="s">
        <v>282</v>
      </c>
      <c r="H50" s="19" t="s">
        <v>318</v>
      </c>
      <c r="I50" s="16">
        <v>62100</v>
      </c>
      <c r="J50" s="8">
        <v>20000</v>
      </c>
      <c r="K50" s="8">
        <v>20000</v>
      </c>
      <c r="L50" s="10">
        <f t="shared" si="0"/>
        <v>800</v>
      </c>
      <c r="M50" s="10">
        <f t="shared" si="1"/>
        <v>19200</v>
      </c>
      <c r="N50" s="23">
        <v>9384800</v>
      </c>
      <c r="O50" s="18" t="s">
        <v>402</v>
      </c>
      <c r="P50" s="18" t="s">
        <v>338</v>
      </c>
    </row>
    <row r="51" spans="1:16" x14ac:dyDescent="0.3">
      <c r="A51" s="16">
        <v>11277</v>
      </c>
      <c r="B51" s="17" t="s">
        <v>63</v>
      </c>
      <c r="C51" s="18" t="s">
        <v>340</v>
      </c>
      <c r="D51" s="19" t="s">
        <v>150</v>
      </c>
      <c r="E51" s="18"/>
      <c r="F51" s="19" t="s">
        <v>238</v>
      </c>
      <c r="G51" s="19" t="s">
        <v>282</v>
      </c>
      <c r="H51" s="19" t="s">
        <v>319</v>
      </c>
      <c r="I51" s="16">
        <v>62014</v>
      </c>
      <c r="J51" s="8">
        <v>50000</v>
      </c>
      <c r="K51" s="8">
        <v>50000</v>
      </c>
      <c r="L51" s="10">
        <f t="shared" si="0"/>
        <v>2000</v>
      </c>
      <c r="M51" s="10">
        <f t="shared" si="1"/>
        <v>48000</v>
      </c>
      <c r="N51" s="23">
        <v>9384803</v>
      </c>
      <c r="O51" s="18" t="s">
        <v>403</v>
      </c>
      <c r="P51" s="18" t="s">
        <v>338</v>
      </c>
    </row>
    <row r="52" spans="1:16" x14ac:dyDescent="0.3">
      <c r="A52" s="16">
        <v>11164</v>
      </c>
      <c r="B52" s="17" t="s">
        <v>64</v>
      </c>
      <c r="C52" s="18" t="s">
        <v>340</v>
      </c>
      <c r="D52" s="19" t="s">
        <v>151</v>
      </c>
      <c r="E52" s="18"/>
      <c r="F52" s="19" t="s">
        <v>239</v>
      </c>
      <c r="G52" s="19" t="s">
        <v>284</v>
      </c>
      <c r="H52" s="19" t="s">
        <v>294</v>
      </c>
      <c r="I52" s="16">
        <v>61122</v>
      </c>
      <c r="J52" s="8">
        <v>20000</v>
      </c>
      <c r="K52" s="8">
        <v>20000</v>
      </c>
      <c r="L52" s="10">
        <f t="shared" si="0"/>
        <v>800</v>
      </c>
      <c r="M52" s="10">
        <f t="shared" si="1"/>
        <v>19200</v>
      </c>
      <c r="N52" s="23">
        <v>9384799</v>
      </c>
      <c r="O52" s="18" t="s">
        <v>404</v>
      </c>
      <c r="P52" s="18" t="s">
        <v>338</v>
      </c>
    </row>
    <row r="53" spans="1:16" x14ac:dyDescent="0.3">
      <c r="A53" s="16">
        <v>11152</v>
      </c>
      <c r="B53" s="17" t="s">
        <v>65</v>
      </c>
      <c r="C53" s="18" t="s">
        <v>340</v>
      </c>
      <c r="D53" s="19" t="s">
        <v>152</v>
      </c>
      <c r="E53" s="18"/>
      <c r="F53" s="19" t="s">
        <v>240</v>
      </c>
      <c r="G53" s="19" t="s">
        <v>288</v>
      </c>
      <c r="H53" s="19" t="s">
        <v>320</v>
      </c>
      <c r="I53" s="16">
        <v>63900</v>
      </c>
      <c r="J53" s="8">
        <v>37356</v>
      </c>
      <c r="K53" s="8">
        <v>37356</v>
      </c>
      <c r="L53" s="10">
        <f t="shared" si="0"/>
        <v>1494.24</v>
      </c>
      <c r="M53" s="10">
        <f t="shared" si="1"/>
        <v>35861.760000000002</v>
      </c>
      <c r="N53" s="23">
        <v>9384792</v>
      </c>
      <c r="O53" s="18" t="s">
        <v>405</v>
      </c>
      <c r="P53" s="18" t="s">
        <v>338</v>
      </c>
    </row>
    <row r="54" spans="1:16" x14ac:dyDescent="0.3">
      <c r="A54" s="16">
        <v>11124</v>
      </c>
      <c r="B54" s="17" t="s">
        <v>66</v>
      </c>
      <c r="C54" s="18" t="s">
        <v>340</v>
      </c>
      <c r="D54" s="19" t="s">
        <v>153</v>
      </c>
      <c r="E54" s="18"/>
      <c r="F54" s="19" t="s">
        <v>241</v>
      </c>
      <c r="G54" s="19" t="s">
        <v>288</v>
      </c>
      <c r="H54" s="19" t="s">
        <v>320</v>
      </c>
      <c r="I54" s="16">
        <v>63900</v>
      </c>
      <c r="J54" s="9">
        <v>10000</v>
      </c>
      <c r="K54" s="9">
        <v>10000</v>
      </c>
      <c r="L54" s="10">
        <f t="shared" si="0"/>
        <v>400</v>
      </c>
      <c r="M54" s="10">
        <f t="shared" si="1"/>
        <v>9600</v>
      </c>
      <c r="N54" s="23">
        <v>9384788</v>
      </c>
      <c r="O54" s="18" t="s">
        <v>406</v>
      </c>
      <c r="P54" s="18" t="s">
        <v>338</v>
      </c>
    </row>
    <row r="55" spans="1:16" x14ac:dyDescent="0.3">
      <c r="A55" s="16">
        <v>11119</v>
      </c>
      <c r="B55" s="17" t="s">
        <v>67</v>
      </c>
      <c r="C55" s="18" t="s">
        <v>340</v>
      </c>
      <c r="D55" s="19" t="s">
        <v>154</v>
      </c>
      <c r="E55" s="18"/>
      <c r="F55" s="19" t="s">
        <v>242</v>
      </c>
      <c r="G55" s="19" t="s">
        <v>288</v>
      </c>
      <c r="H55" s="19" t="s">
        <v>320</v>
      </c>
      <c r="I55" s="16">
        <v>63900</v>
      </c>
      <c r="J55" s="8">
        <v>30000</v>
      </c>
      <c r="K55" s="8">
        <v>30000</v>
      </c>
      <c r="L55" s="10">
        <f t="shared" si="0"/>
        <v>1200</v>
      </c>
      <c r="M55" s="10">
        <f t="shared" si="1"/>
        <v>28800</v>
      </c>
      <c r="N55" s="23">
        <v>9384775</v>
      </c>
      <c r="O55" s="18" t="s">
        <v>407</v>
      </c>
      <c r="P55" s="18" t="s">
        <v>338</v>
      </c>
    </row>
    <row r="56" spans="1:16" x14ac:dyDescent="0.3">
      <c r="A56" s="16">
        <v>11088</v>
      </c>
      <c r="B56" s="17" t="s">
        <v>68</v>
      </c>
      <c r="C56" s="18" t="s">
        <v>340</v>
      </c>
      <c r="D56" s="19" t="s">
        <v>155</v>
      </c>
      <c r="E56" s="18"/>
      <c r="F56" s="19" t="s">
        <v>243</v>
      </c>
      <c r="G56" s="19" t="s">
        <v>288</v>
      </c>
      <c r="H56" s="19" t="s">
        <v>310</v>
      </c>
      <c r="I56" s="16">
        <v>63821</v>
      </c>
      <c r="J56" s="8">
        <v>10000</v>
      </c>
      <c r="K56" s="8">
        <v>10000</v>
      </c>
      <c r="L56" s="10">
        <f t="shared" si="0"/>
        <v>400</v>
      </c>
      <c r="M56" s="10">
        <f t="shared" si="1"/>
        <v>9600</v>
      </c>
      <c r="N56" s="23">
        <v>9384777</v>
      </c>
      <c r="O56" s="18" t="s">
        <v>408</v>
      </c>
      <c r="P56" s="18" t="s">
        <v>338</v>
      </c>
    </row>
    <row r="57" spans="1:16" x14ac:dyDescent="0.3">
      <c r="A57" s="16">
        <v>11076</v>
      </c>
      <c r="B57" s="17" t="s">
        <v>69</v>
      </c>
      <c r="C57" s="18" t="s">
        <v>340</v>
      </c>
      <c r="D57" s="19" t="s">
        <v>156</v>
      </c>
      <c r="E57" s="18"/>
      <c r="F57" s="19" t="s">
        <v>244</v>
      </c>
      <c r="G57" s="19" t="s">
        <v>288</v>
      </c>
      <c r="H57" s="19" t="s">
        <v>293</v>
      </c>
      <c r="I57" s="16">
        <v>63812</v>
      </c>
      <c r="J57" s="8">
        <v>30000</v>
      </c>
      <c r="K57" s="8">
        <v>30000</v>
      </c>
      <c r="L57" s="10">
        <f t="shared" si="0"/>
        <v>1200</v>
      </c>
      <c r="M57" s="10">
        <f t="shared" si="1"/>
        <v>28800</v>
      </c>
      <c r="N57" s="23">
        <v>9384774</v>
      </c>
      <c r="O57" s="18" t="s">
        <v>409</v>
      </c>
      <c r="P57" s="18" t="s">
        <v>338</v>
      </c>
    </row>
    <row r="58" spans="1:16" x14ac:dyDescent="0.3">
      <c r="A58" s="16">
        <v>11061</v>
      </c>
      <c r="B58" s="17" t="s">
        <v>70</v>
      </c>
      <c r="C58" s="18" t="s">
        <v>340</v>
      </c>
      <c r="D58" s="19" t="s">
        <v>157</v>
      </c>
      <c r="E58" s="18"/>
      <c r="F58" s="19" t="s">
        <v>245</v>
      </c>
      <c r="G58" s="19" t="s">
        <v>288</v>
      </c>
      <c r="H58" s="19" t="s">
        <v>308</v>
      </c>
      <c r="I58" s="16">
        <v>63813</v>
      </c>
      <c r="J58" s="30">
        <v>6564.2</v>
      </c>
      <c r="K58" s="30">
        <v>6564.2</v>
      </c>
      <c r="L58" s="10">
        <f t="shared" si="0"/>
        <v>262.56799999999998</v>
      </c>
      <c r="M58" s="10">
        <f t="shared" si="1"/>
        <v>6301.6319999999996</v>
      </c>
      <c r="N58" s="5">
        <v>9384291</v>
      </c>
      <c r="O58" s="18" t="s">
        <v>410</v>
      </c>
      <c r="P58" s="18" t="s">
        <v>338</v>
      </c>
    </row>
    <row r="59" spans="1:16" x14ac:dyDescent="0.3">
      <c r="A59" s="16">
        <v>11058</v>
      </c>
      <c r="B59" s="17" t="s">
        <v>71</v>
      </c>
      <c r="C59" s="18" t="s">
        <v>340</v>
      </c>
      <c r="D59" s="19" t="s">
        <v>158</v>
      </c>
      <c r="E59" s="18"/>
      <c r="F59" s="19" t="s">
        <v>246</v>
      </c>
      <c r="G59" s="19" t="s">
        <v>284</v>
      </c>
      <c r="H59" s="19" t="s">
        <v>286</v>
      </c>
      <c r="I59" s="16">
        <v>61122</v>
      </c>
      <c r="J59" s="8">
        <v>50000</v>
      </c>
      <c r="K59" s="8">
        <v>50000</v>
      </c>
      <c r="L59" s="10">
        <f t="shared" si="0"/>
        <v>2000</v>
      </c>
      <c r="M59" s="10">
        <f t="shared" si="1"/>
        <v>48000</v>
      </c>
      <c r="N59" s="5">
        <v>9384764</v>
      </c>
      <c r="O59" s="18" t="s">
        <v>411</v>
      </c>
      <c r="P59" s="18" t="s">
        <v>338</v>
      </c>
    </row>
    <row r="60" spans="1:16" x14ac:dyDescent="0.3">
      <c r="A60" s="16">
        <v>11057</v>
      </c>
      <c r="B60" s="17" t="s">
        <v>72</v>
      </c>
      <c r="C60" s="18" t="s">
        <v>340</v>
      </c>
      <c r="D60" s="19" t="s">
        <v>159</v>
      </c>
      <c r="E60" s="18"/>
      <c r="F60" s="19" t="s">
        <v>247</v>
      </c>
      <c r="G60" s="19" t="s">
        <v>288</v>
      </c>
      <c r="H60" s="19" t="s">
        <v>293</v>
      </c>
      <c r="I60" s="16">
        <v>63812</v>
      </c>
      <c r="J60" s="8">
        <v>30000</v>
      </c>
      <c r="K60" s="8">
        <v>30000</v>
      </c>
      <c r="L60" s="10">
        <f t="shared" si="0"/>
        <v>1200</v>
      </c>
      <c r="M60" s="10">
        <f t="shared" si="1"/>
        <v>28800</v>
      </c>
      <c r="N60" s="5">
        <v>9384755</v>
      </c>
      <c r="O60" s="18" t="s">
        <v>412</v>
      </c>
      <c r="P60" s="18" t="s">
        <v>338</v>
      </c>
    </row>
    <row r="61" spans="1:16" ht="28.8" x14ac:dyDescent="0.3">
      <c r="A61" s="16">
        <v>11032</v>
      </c>
      <c r="B61" s="17" t="s">
        <v>73</v>
      </c>
      <c r="C61" s="18" t="s">
        <v>340</v>
      </c>
      <c r="D61" s="19" t="s">
        <v>160</v>
      </c>
      <c r="E61" s="18"/>
      <c r="F61" s="26" t="s">
        <v>344</v>
      </c>
      <c r="G61" s="19" t="s">
        <v>288</v>
      </c>
      <c r="H61" s="19" t="s">
        <v>310</v>
      </c>
      <c r="I61" s="16">
        <v>63821</v>
      </c>
      <c r="J61" s="8">
        <v>20000</v>
      </c>
      <c r="K61" s="8">
        <v>20000</v>
      </c>
      <c r="L61" s="10">
        <f t="shared" si="0"/>
        <v>800</v>
      </c>
      <c r="M61" s="10">
        <f t="shared" si="1"/>
        <v>19200</v>
      </c>
      <c r="N61" s="5">
        <v>9384744</v>
      </c>
      <c r="O61" s="18" t="s">
        <v>413</v>
      </c>
      <c r="P61" s="18" t="s">
        <v>338</v>
      </c>
    </row>
    <row r="62" spans="1:16" x14ac:dyDescent="0.3">
      <c r="A62" s="16">
        <v>11030</v>
      </c>
      <c r="B62" s="17" t="s">
        <v>74</v>
      </c>
      <c r="C62" s="18" t="s">
        <v>340</v>
      </c>
      <c r="D62" s="19" t="s">
        <v>161</v>
      </c>
      <c r="E62" s="18"/>
      <c r="F62" s="19" t="s">
        <v>248</v>
      </c>
      <c r="G62" s="19" t="s">
        <v>288</v>
      </c>
      <c r="H62" s="19" t="s">
        <v>295</v>
      </c>
      <c r="I62" s="16">
        <v>63900</v>
      </c>
      <c r="J62" s="8">
        <v>20000</v>
      </c>
      <c r="K62" s="8">
        <v>20000</v>
      </c>
      <c r="L62" s="10">
        <f t="shared" si="0"/>
        <v>800</v>
      </c>
      <c r="M62" s="10">
        <f t="shared" si="1"/>
        <v>19200</v>
      </c>
      <c r="N62" s="5">
        <v>9384741</v>
      </c>
      <c r="O62" s="18" t="s">
        <v>414</v>
      </c>
      <c r="P62" s="18" t="s">
        <v>338</v>
      </c>
    </row>
    <row r="63" spans="1:16" ht="43.2" x14ac:dyDescent="0.3">
      <c r="A63" s="16">
        <v>11028</v>
      </c>
      <c r="B63" s="25" t="s">
        <v>342</v>
      </c>
      <c r="C63" s="18" t="s">
        <v>340</v>
      </c>
      <c r="D63" s="19" t="s">
        <v>162</v>
      </c>
      <c r="E63" s="18"/>
      <c r="F63" s="19" t="s">
        <v>249</v>
      </c>
      <c r="G63" s="19" t="s">
        <v>288</v>
      </c>
      <c r="H63" s="19" t="s">
        <v>300</v>
      </c>
      <c r="I63" s="16">
        <v>63812</v>
      </c>
      <c r="J63" s="7">
        <v>50000</v>
      </c>
      <c r="K63" s="7">
        <v>50000</v>
      </c>
      <c r="L63" s="10">
        <f t="shared" si="0"/>
        <v>2000</v>
      </c>
      <c r="M63" s="10">
        <f t="shared" si="1"/>
        <v>48000</v>
      </c>
      <c r="N63" s="5">
        <v>9384730</v>
      </c>
      <c r="O63" s="18" t="s">
        <v>415</v>
      </c>
      <c r="P63" s="18" t="s">
        <v>338</v>
      </c>
    </row>
    <row r="64" spans="1:16" x14ac:dyDescent="0.3">
      <c r="A64" s="16">
        <v>11026</v>
      </c>
      <c r="B64" s="17" t="s">
        <v>75</v>
      </c>
      <c r="C64" s="18" t="s">
        <v>353</v>
      </c>
      <c r="D64" s="19" t="s">
        <v>163</v>
      </c>
      <c r="E64" s="18" t="s">
        <v>341</v>
      </c>
      <c r="F64" s="19" t="s">
        <v>250</v>
      </c>
      <c r="G64" s="19" t="s">
        <v>288</v>
      </c>
      <c r="H64" s="19" t="s">
        <v>300</v>
      </c>
      <c r="I64" s="16">
        <v>63812</v>
      </c>
      <c r="J64" s="7">
        <v>30000</v>
      </c>
      <c r="K64" s="7">
        <v>30000</v>
      </c>
      <c r="L64" s="10">
        <f t="shared" si="0"/>
        <v>1200</v>
      </c>
      <c r="M64" s="10">
        <f t="shared" si="1"/>
        <v>28800</v>
      </c>
      <c r="N64" s="5">
        <v>9384723</v>
      </c>
      <c r="O64" s="18" t="s">
        <v>416</v>
      </c>
      <c r="P64" s="18" t="s">
        <v>338</v>
      </c>
    </row>
    <row r="65" spans="1:16" x14ac:dyDescent="0.3">
      <c r="A65" s="16">
        <v>11023</v>
      </c>
      <c r="B65" s="17" t="s">
        <v>76</v>
      </c>
      <c r="C65" s="18" t="s">
        <v>353</v>
      </c>
      <c r="D65" s="28" t="s">
        <v>352</v>
      </c>
      <c r="E65" s="19" t="s">
        <v>164</v>
      </c>
      <c r="F65" s="19" t="s">
        <v>251</v>
      </c>
      <c r="G65" s="19" t="s">
        <v>301</v>
      </c>
      <c r="H65" s="19" t="s">
        <v>321</v>
      </c>
      <c r="I65" s="16">
        <v>63064</v>
      </c>
      <c r="J65" s="8">
        <v>50000</v>
      </c>
      <c r="K65" s="8">
        <v>50000</v>
      </c>
      <c r="L65" s="10">
        <f t="shared" si="0"/>
        <v>2000</v>
      </c>
      <c r="M65" s="10">
        <f t="shared" si="1"/>
        <v>48000</v>
      </c>
      <c r="N65" s="5">
        <v>9384719</v>
      </c>
      <c r="O65" s="18" t="s">
        <v>417</v>
      </c>
      <c r="P65" s="18" t="s">
        <v>338</v>
      </c>
    </row>
    <row r="66" spans="1:16" x14ac:dyDescent="0.3">
      <c r="A66" s="16">
        <v>11004</v>
      </c>
      <c r="B66" s="17" t="s">
        <v>77</v>
      </c>
      <c r="C66" s="18" t="s">
        <v>340</v>
      </c>
      <c r="D66" s="19" t="s">
        <v>165</v>
      </c>
      <c r="E66" s="18"/>
      <c r="F66" s="19" t="s">
        <v>252</v>
      </c>
      <c r="G66" s="19" t="s">
        <v>282</v>
      </c>
      <c r="H66" s="19" t="s">
        <v>322</v>
      </c>
      <c r="I66" s="16">
        <v>62019</v>
      </c>
      <c r="J66" s="8">
        <v>10000</v>
      </c>
      <c r="K66" s="8">
        <v>10000</v>
      </c>
      <c r="L66" s="10">
        <f t="shared" si="0"/>
        <v>400</v>
      </c>
      <c r="M66" s="10">
        <f t="shared" si="1"/>
        <v>9600</v>
      </c>
      <c r="N66" s="5">
        <v>9384717</v>
      </c>
      <c r="O66" s="18" t="s">
        <v>418</v>
      </c>
      <c r="P66" s="18" t="s">
        <v>338</v>
      </c>
    </row>
    <row r="67" spans="1:16" x14ac:dyDescent="0.3">
      <c r="A67" s="16">
        <v>11002</v>
      </c>
      <c r="B67" s="17" t="s">
        <v>78</v>
      </c>
      <c r="C67" s="18" t="s">
        <v>340</v>
      </c>
      <c r="D67" s="19" t="s">
        <v>166</v>
      </c>
      <c r="E67" s="18"/>
      <c r="F67" s="19" t="s">
        <v>253</v>
      </c>
      <c r="G67" s="19" t="s">
        <v>288</v>
      </c>
      <c r="H67" s="19" t="s">
        <v>317</v>
      </c>
      <c r="I67" s="16">
        <v>63813</v>
      </c>
      <c r="J67" s="7">
        <v>10000</v>
      </c>
      <c r="K67" s="7">
        <v>10000</v>
      </c>
      <c r="L67" s="10">
        <f t="shared" si="0"/>
        <v>400</v>
      </c>
      <c r="M67" s="10">
        <f t="shared" si="1"/>
        <v>9600</v>
      </c>
      <c r="N67" s="5">
        <v>9384708</v>
      </c>
      <c r="O67" s="18" t="s">
        <v>419</v>
      </c>
      <c r="P67" s="18" t="s">
        <v>338</v>
      </c>
    </row>
    <row r="68" spans="1:16" x14ac:dyDescent="0.3">
      <c r="A68" s="16">
        <v>10996</v>
      </c>
      <c r="B68" s="17" t="s">
        <v>79</v>
      </c>
      <c r="C68" s="18" t="s">
        <v>340</v>
      </c>
      <c r="D68" s="19" t="s">
        <v>167</v>
      </c>
      <c r="E68" s="18"/>
      <c r="F68" s="19" t="s">
        <v>254</v>
      </c>
      <c r="G68" s="19" t="s">
        <v>282</v>
      </c>
      <c r="H68" s="19" t="s">
        <v>322</v>
      </c>
      <c r="I68" s="16">
        <v>62019</v>
      </c>
      <c r="J68" s="7">
        <v>50000</v>
      </c>
      <c r="K68" s="7">
        <v>50000</v>
      </c>
      <c r="L68" s="10">
        <f t="shared" si="0"/>
        <v>2000</v>
      </c>
      <c r="M68" s="10">
        <f t="shared" si="1"/>
        <v>48000</v>
      </c>
      <c r="N68" s="5">
        <v>9384678</v>
      </c>
      <c r="O68" s="18" t="s">
        <v>420</v>
      </c>
      <c r="P68" s="18" t="s">
        <v>338</v>
      </c>
    </row>
    <row r="69" spans="1:16" x14ac:dyDescent="0.3">
      <c r="A69" s="16">
        <v>10985</v>
      </c>
      <c r="B69" s="17" t="s">
        <v>80</v>
      </c>
      <c r="C69" s="18" t="s">
        <v>340</v>
      </c>
      <c r="D69" s="19" t="s">
        <v>168</v>
      </c>
      <c r="E69" s="18"/>
      <c r="F69" s="19" t="s">
        <v>255</v>
      </c>
      <c r="G69" s="19" t="s">
        <v>282</v>
      </c>
      <c r="H69" s="19" t="s">
        <v>323</v>
      </c>
      <c r="I69" s="16">
        <v>62020</v>
      </c>
      <c r="J69" s="8">
        <v>20000</v>
      </c>
      <c r="K69" s="8">
        <v>20000</v>
      </c>
      <c r="L69" s="10">
        <f t="shared" si="0"/>
        <v>800</v>
      </c>
      <c r="M69" s="10">
        <f t="shared" si="1"/>
        <v>19200</v>
      </c>
      <c r="N69" s="5">
        <v>9384677</v>
      </c>
      <c r="O69" s="18" t="s">
        <v>421</v>
      </c>
      <c r="P69" s="18" t="s">
        <v>338</v>
      </c>
    </row>
    <row r="70" spans="1:16" x14ac:dyDescent="0.3">
      <c r="A70" s="16">
        <v>10979</v>
      </c>
      <c r="B70" s="17" t="s">
        <v>81</v>
      </c>
      <c r="C70" s="18" t="s">
        <v>340</v>
      </c>
      <c r="D70" s="19" t="s">
        <v>169</v>
      </c>
      <c r="E70" s="18"/>
      <c r="F70" s="19" t="s">
        <v>256</v>
      </c>
      <c r="G70" s="19" t="s">
        <v>288</v>
      </c>
      <c r="H70" s="19" t="s">
        <v>324</v>
      </c>
      <c r="I70" s="16">
        <v>63837</v>
      </c>
      <c r="J70" s="8">
        <v>10000</v>
      </c>
      <c r="K70" s="8">
        <v>10000</v>
      </c>
      <c r="L70" s="10">
        <f t="shared" si="0"/>
        <v>400</v>
      </c>
      <c r="M70" s="10">
        <f t="shared" si="1"/>
        <v>9600</v>
      </c>
      <c r="N70" s="5">
        <v>9384669</v>
      </c>
      <c r="O70" s="18" t="s">
        <v>422</v>
      </c>
      <c r="P70" s="18" t="s">
        <v>338</v>
      </c>
    </row>
    <row r="71" spans="1:16" x14ac:dyDescent="0.3">
      <c r="A71" s="16">
        <v>10978</v>
      </c>
      <c r="B71" s="17" t="s">
        <v>82</v>
      </c>
      <c r="C71" s="18" t="s">
        <v>340</v>
      </c>
      <c r="D71" s="19" t="s">
        <v>170</v>
      </c>
      <c r="E71" s="18"/>
      <c r="F71" s="19" t="s">
        <v>257</v>
      </c>
      <c r="G71" s="19" t="s">
        <v>284</v>
      </c>
      <c r="H71" s="19" t="s">
        <v>286</v>
      </c>
      <c r="I71" s="16">
        <v>61122</v>
      </c>
      <c r="J71" s="8">
        <v>13489.93</v>
      </c>
      <c r="K71" s="8">
        <v>13489.93</v>
      </c>
      <c r="L71" s="10">
        <f t="shared" ref="L71:L97" si="2">4*K71/100</f>
        <v>539.59720000000004</v>
      </c>
      <c r="M71" s="10">
        <f t="shared" ref="M71:M97" si="3">K71-L71</f>
        <v>12950.3328</v>
      </c>
      <c r="N71" s="5">
        <v>9384121</v>
      </c>
      <c r="O71" s="18" t="s">
        <v>410</v>
      </c>
      <c r="P71" s="18" t="s">
        <v>338</v>
      </c>
    </row>
    <row r="72" spans="1:16" x14ac:dyDescent="0.3">
      <c r="A72" s="16">
        <v>10975</v>
      </c>
      <c r="B72" s="17" t="s">
        <v>83</v>
      </c>
      <c r="C72" s="18" t="s">
        <v>340</v>
      </c>
      <c r="D72" s="19" t="s">
        <v>171</v>
      </c>
      <c r="E72" s="18"/>
      <c r="F72" s="19" t="s">
        <v>258</v>
      </c>
      <c r="G72" s="19" t="s">
        <v>284</v>
      </c>
      <c r="H72" s="19" t="s">
        <v>312</v>
      </c>
      <c r="I72" s="16">
        <v>61025</v>
      </c>
      <c r="J72" s="8">
        <v>30000</v>
      </c>
      <c r="K72" s="8">
        <v>30000</v>
      </c>
      <c r="L72" s="10">
        <f t="shared" si="2"/>
        <v>1200</v>
      </c>
      <c r="M72" s="10">
        <f t="shared" si="3"/>
        <v>28800</v>
      </c>
      <c r="N72" s="5">
        <v>9384668</v>
      </c>
      <c r="O72" s="18" t="s">
        <v>423</v>
      </c>
      <c r="P72" s="18" t="s">
        <v>338</v>
      </c>
    </row>
    <row r="73" spans="1:16" x14ac:dyDescent="0.3">
      <c r="A73" s="16">
        <v>10974</v>
      </c>
      <c r="B73" s="17" t="s">
        <v>84</v>
      </c>
      <c r="C73" s="18" t="s">
        <v>353</v>
      </c>
      <c r="D73" s="20" t="s">
        <v>335</v>
      </c>
      <c r="E73" s="19" t="s">
        <v>172</v>
      </c>
      <c r="F73" s="19" t="s">
        <v>259</v>
      </c>
      <c r="G73" s="19" t="s">
        <v>282</v>
      </c>
      <c r="H73" s="19" t="s">
        <v>319</v>
      </c>
      <c r="I73" s="16">
        <v>62014</v>
      </c>
      <c r="J73" s="7">
        <v>10000</v>
      </c>
      <c r="K73" s="7">
        <v>10000</v>
      </c>
      <c r="L73" s="10">
        <f t="shared" si="2"/>
        <v>400</v>
      </c>
      <c r="M73" s="10">
        <f t="shared" si="3"/>
        <v>9600</v>
      </c>
      <c r="N73" s="5">
        <v>9384658</v>
      </c>
      <c r="O73" s="18" t="s">
        <v>424</v>
      </c>
      <c r="P73" s="18" t="s">
        <v>338</v>
      </c>
    </row>
    <row r="74" spans="1:16" x14ac:dyDescent="0.3">
      <c r="A74" s="16">
        <v>11807</v>
      </c>
      <c r="B74" s="17" t="s">
        <v>85</v>
      </c>
      <c r="C74" s="18" t="s">
        <v>340</v>
      </c>
      <c r="D74" s="19" t="s">
        <v>173</v>
      </c>
      <c r="E74" s="18"/>
      <c r="F74" s="19" t="s">
        <v>260</v>
      </c>
      <c r="G74" s="19" t="s">
        <v>282</v>
      </c>
      <c r="H74" s="19" t="s">
        <v>299</v>
      </c>
      <c r="I74" s="16">
        <v>62015</v>
      </c>
      <c r="J74" s="10">
        <v>10000</v>
      </c>
      <c r="K74" s="10">
        <v>10000</v>
      </c>
      <c r="L74" s="10">
        <f t="shared" si="2"/>
        <v>400</v>
      </c>
      <c r="M74" s="10">
        <f t="shared" si="3"/>
        <v>9600</v>
      </c>
      <c r="N74" s="5">
        <v>9384659</v>
      </c>
      <c r="O74" s="18" t="s">
        <v>425</v>
      </c>
      <c r="P74" s="18" t="s">
        <v>339</v>
      </c>
    </row>
    <row r="75" spans="1:16" x14ac:dyDescent="0.3">
      <c r="A75" s="16">
        <v>11799</v>
      </c>
      <c r="B75" s="17" t="s">
        <v>86</v>
      </c>
      <c r="C75" s="18" t="s">
        <v>340</v>
      </c>
      <c r="D75" s="19" t="s">
        <v>174</v>
      </c>
      <c r="E75" s="18"/>
      <c r="F75" s="19" t="s">
        <v>261</v>
      </c>
      <c r="G75" s="19" t="s">
        <v>288</v>
      </c>
      <c r="H75" s="19" t="s">
        <v>325</v>
      </c>
      <c r="I75" s="16">
        <v>63821</v>
      </c>
      <c r="J75" s="11">
        <v>10000</v>
      </c>
      <c r="K75" s="11">
        <v>10000</v>
      </c>
      <c r="L75" s="10">
        <f t="shared" si="2"/>
        <v>400</v>
      </c>
      <c r="M75" s="10">
        <f t="shared" si="3"/>
        <v>9600</v>
      </c>
      <c r="N75" s="5">
        <v>9384649</v>
      </c>
      <c r="O75" s="18" t="s">
        <v>426</v>
      </c>
      <c r="P75" s="18" t="s">
        <v>339</v>
      </c>
    </row>
    <row r="76" spans="1:16" x14ac:dyDescent="0.3">
      <c r="A76" s="16">
        <v>11795</v>
      </c>
      <c r="B76" s="17" t="s">
        <v>87</v>
      </c>
      <c r="C76" s="18" t="s">
        <v>340</v>
      </c>
      <c r="D76" s="19" t="s">
        <v>175</v>
      </c>
      <c r="E76" s="18"/>
      <c r="F76" s="19" t="s">
        <v>262</v>
      </c>
      <c r="G76" s="19" t="s">
        <v>282</v>
      </c>
      <c r="H76" s="19" t="s">
        <v>299</v>
      </c>
      <c r="I76" s="16">
        <v>62015</v>
      </c>
      <c r="J76" s="10">
        <v>10000</v>
      </c>
      <c r="K76" s="10">
        <v>10000</v>
      </c>
      <c r="L76" s="10">
        <f t="shared" si="2"/>
        <v>400</v>
      </c>
      <c r="M76" s="10">
        <f t="shared" si="3"/>
        <v>9600</v>
      </c>
      <c r="N76" s="5">
        <v>9384623</v>
      </c>
      <c r="O76" s="18" t="s">
        <v>427</v>
      </c>
      <c r="P76" s="18" t="s">
        <v>339</v>
      </c>
    </row>
    <row r="77" spans="1:16" x14ac:dyDescent="0.3">
      <c r="A77" s="16">
        <v>11788</v>
      </c>
      <c r="B77" s="17" t="s">
        <v>88</v>
      </c>
      <c r="C77" s="18" t="s">
        <v>340</v>
      </c>
      <c r="D77" s="19" t="s">
        <v>176</v>
      </c>
      <c r="E77" s="18"/>
      <c r="F77" s="19" t="s">
        <v>263</v>
      </c>
      <c r="G77" s="19" t="s">
        <v>288</v>
      </c>
      <c r="H77" s="19" t="s">
        <v>314</v>
      </c>
      <c r="I77" s="16">
        <v>63811</v>
      </c>
      <c r="J77" s="10">
        <v>10000</v>
      </c>
      <c r="K77" s="10">
        <v>10000</v>
      </c>
      <c r="L77" s="10">
        <f t="shared" si="2"/>
        <v>400</v>
      </c>
      <c r="M77" s="10">
        <f t="shared" si="3"/>
        <v>9600</v>
      </c>
      <c r="N77" s="5">
        <v>9384621</v>
      </c>
      <c r="O77" s="18" t="s">
        <v>428</v>
      </c>
      <c r="P77" s="18" t="s">
        <v>339</v>
      </c>
    </row>
    <row r="78" spans="1:16" x14ac:dyDescent="0.3">
      <c r="A78" s="16">
        <v>11778</v>
      </c>
      <c r="B78" s="17" t="s">
        <v>89</v>
      </c>
      <c r="C78" s="18" t="s">
        <v>353</v>
      </c>
      <c r="D78" s="28" t="s">
        <v>351</v>
      </c>
      <c r="E78" s="19" t="s">
        <v>177</v>
      </c>
      <c r="F78" s="19" t="s">
        <v>264</v>
      </c>
      <c r="G78" s="19" t="s">
        <v>288</v>
      </c>
      <c r="H78" s="19" t="s">
        <v>326</v>
      </c>
      <c r="I78" s="16">
        <v>63811</v>
      </c>
      <c r="J78" s="10">
        <v>10000</v>
      </c>
      <c r="K78" s="10">
        <v>10000</v>
      </c>
      <c r="L78" s="10">
        <f t="shared" si="2"/>
        <v>400</v>
      </c>
      <c r="M78" s="10">
        <f t="shared" si="3"/>
        <v>9600</v>
      </c>
      <c r="N78" s="5">
        <v>9384628</v>
      </c>
      <c r="O78" s="18" t="s">
        <v>429</v>
      </c>
      <c r="P78" s="18" t="s">
        <v>339</v>
      </c>
    </row>
    <row r="79" spans="1:16" x14ac:dyDescent="0.3">
      <c r="A79" s="16">
        <v>11784</v>
      </c>
      <c r="B79" s="17" t="s">
        <v>357</v>
      </c>
      <c r="C79" s="18" t="s">
        <v>340</v>
      </c>
      <c r="D79" s="19" t="s">
        <v>178</v>
      </c>
      <c r="E79" s="18"/>
      <c r="F79" s="19" t="s">
        <v>265</v>
      </c>
      <c r="G79" s="19" t="s">
        <v>288</v>
      </c>
      <c r="H79" s="19" t="s">
        <v>314</v>
      </c>
      <c r="I79" s="16">
        <v>63811</v>
      </c>
      <c r="J79" s="10">
        <v>10000</v>
      </c>
      <c r="K79" s="10">
        <v>10000</v>
      </c>
      <c r="L79" s="10">
        <f t="shared" si="2"/>
        <v>400</v>
      </c>
      <c r="M79" s="10">
        <f t="shared" si="3"/>
        <v>9600</v>
      </c>
      <c r="N79" s="5">
        <v>9384608</v>
      </c>
      <c r="O79" s="18" t="s">
        <v>430</v>
      </c>
      <c r="P79" s="18" t="s">
        <v>339</v>
      </c>
    </row>
    <row r="80" spans="1:16" x14ac:dyDescent="0.3">
      <c r="A80" s="16">
        <v>11781</v>
      </c>
      <c r="B80" s="17" t="s">
        <v>90</v>
      </c>
      <c r="C80" s="18" t="s">
        <v>340</v>
      </c>
      <c r="D80" s="19" t="s">
        <v>179</v>
      </c>
      <c r="E80" s="18"/>
      <c r="F80" s="19" t="s">
        <v>266</v>
      </c>
      <c r="G80" s="19" t="s">
        <v>284</v>
      </c>
      <c r="H80" s="19" t="s">
        <v>309</v>
      </c>
      <c r="I80" s="16">
        <v>61020</v>
      </c>
      <c r="J80" s="12">
        <v>10000</v>
      </c>
      <c r="K80" s="12">
        <v>10000</v>
      </c>
      <c r="L80" s="10">
        <f t="shared" si="2"/>
        <v>400</v>
      </c>
      <c r="M80" s="10">
        <f t="shared" si="3"/>
        <v>9600</v>
      </c>
      <c r="N80" s="5">
        <v>9384598</v>
      </c>
      <c r="O80" s="18" t="s">
        <v>431</v>
      </c>
      <c r="P80" s="18" t="s">
        <v>339</v>
      </c>
    </row>
    <row r="81" spans="1:16" x14ac:dyDescent="0.3">
      <c r="A81" s="16">
        <v>11779</v>
      </c>
      <c r="B81" s="17" t="s">
        <v>91</v>
      </c>
      <c r="C81" s="18" t="s">
        <v>340</v>
      </c>
      <c r="D81" s="19" t="s">
        <v>180</v>
      </c>
      <c r="E81" s="18"/>
      <c r="F81" s="19" t="s">
        <v>267</v>
      </c>
      <c r="G81" s="19" t="s">
        <v>311</v>
      </c>
      <c r="H81" s="19" t="s">
        <v>308</v>
      </c>
      <c r="I81" s="16">
        <v>63813</v>
      </c>
      <c r="J81" s="10">
        <v>10000</v>
      </c>
      <c r="K81" s="10">
        <v>10000</v>
      </c>
      <c r="L81" s="10">
        <f t="shared" si="2"/>
        <v>400</v>
      </c>
      <c r="M81" s="10">
        <f t="shared" si="3"/>
        <v>9600</v>
      </c>
      <c r="N81" s="5">
        <v>9384596</v>
      </c>
      <c r="O81" s="18" t="s">
        <v>432</v>
      </c>
      <c r="P81" s="18" t="s">
        <v>339</v>
      </c>
    </row>
    <row r="82" spans="1:16" x14ac:dyDescent="0.3">
      <c r="A82" s="16">
        <v>11772</v>
      </c>
      <c r="B82" s="17" t="s">
        <v>92</v>
      </c>
      <c r="C82" s="18" t="s">
        <v>340</v>
      </c>
      <c r="D82" s="19" t="s">
        <v>181</v>
      </c>
      <c r="E82" s="18"/>
      <c r="F82" s="19" t="s">
        <v>268</v>
      </c>
      <c r="G82" s="19" t="s">
        <v>288</v>
      </c>
      <c r="H82" s="19" t="s">
        <v>314</v>
      </c>
      <c r="I82" s="16">
        <v>63811</v>
      </c>
      <c r="J82" s="10">
        <v>10000</v>
      </c>
      <c r="K82" s="10">
        <v>10000</v>
      </c>
      <c r="L82" s="10">
        <f t="shared" si="2"/>
        <v>400</v>
      </c>
      <c r="M82" s="10">
        <f t="shared" si="3"/>
        <v>9600</v>
      </c>
      <c r="N82" s="5">
        <v>9384589</v>
      </c>
      <c r="O82" s="18" t="s">
        <v>433</v>
      </c>
      <c r="P82" s="18" t="s">
        <v>339</v>
      </c>
    </row>
    <row r="83" spans="1:16" x14ac:dyDescent="0.3">
      <c r="A83" s="16">
        <v>11756</v>
      </c>
      <c r="B83" s="17" t="s">
        <v>93</v>
      </c>
      <c r="C83" s="18" t="s">
        <v>340</v>
      </c>
      <c r="D83" s="19" t="s">
        <v>182</v>
      </c>
      <c r="E83" s="18"/>
      <c r="F83" s="19" t="s">
        <v>269</v>
      </c>
      <c r="G83" s="19" t="s">
        <v>288</v>
      </c>
      <c r="H83" s="19" t="s">
        <v>300</v>
      </c>
      <c r="I83" s="16">
        <v>63812</v>
      </c>
      <c r="J83" s="10">
        <v>10000</v>
      </c>
      <c r="K83" s="10">
        <v>10000</v>
      </c>
      <c r="L83" s="10">
        <f t="shared" si="2"/>
        <v>400</v>
      </c>
      <c r="M83" s="10">
        <f t="shared" si="3"/>
        <v>9600</v>
      </c>
      <c r="N83" s="5">
        <v>9384560</v>
      </c>
      <c r="O83" s="18" t="s">
        <v>434</v>
      </c>
      <c r="P83" s="18" t="s">
        <v>339</v>
      </c>
    </row>
    <row r="84" spans="1:16" x14ac:dyDescent="0.3">
      <c r="A84" s="16">
        <v>11748</v>
      </c>
      <c r="B84" s="17" t="s">
        <v>94</v>
      </c>
      <c r="C84" s="18" t="s">
        <v>353</v>
      </c>
      <c r="D84" s="19" t="s">
        <v>183</v>
      </c>
      <c r="E84" s="18" t="s">
        <v>336</v>
      </c>
      <c r="F84" s="19" t="s">
        <v>270</v>
      </c>
      <c r="G84" s="19" t="s">
        <v>282</v>
      </c>
      <c r="H84" s="19" t="s">
        <v>287</v>
      </c>
      <c r="I84" s="16">
        <v>62015</v>
      </c>
      <c r="J84" s="12">
        <v>10000</v>
      </c>
      <c r="K84" s="12">
        <v>10000</v>
      </c>
      <c r="L84" s="10">
        <f t="shared" si="2"/>
        <v>400</v>
      </c>
      <c r="M84" s="10">
        <f t="shared" si="3"/>
        <v>9600</v>
      </c>
      <c r="N84" s="5">
        <v>9384556</v>
      </c>
      <c r="O84" s="18" t="s">
        <v>435</v>
      </c>
      <c r="P84" s="18" t="s">
        <v>339</v>
      </c>
    </row>
    <row r="85" spans="1:16" ht="28.8" x14ac:dyDescent="0.3">
      <c r="A85" s="16">
        <v>11747</v>
      </c>
      <c r="B85" s="17" t="s">
        <v>95</v>
      </c>
      <c r="C85" s="18" t="s">
        <v>340</v>
      </c>
      <c r="D85" s="19" t="s">
        <v>184</v>
      </c>
      <c r="E85" s="18"/>
      <c r="F85" s="26" t="s">
        <v>346</v>
      </c>
      <c r="G85" s="19" t="s">
        <v>282</v>
      </c>
      <c r="H85" s="19" t="s">
        <v>306</v>
      </c>
      <c r="I85" s="16">
        <v>62012</v>
      </c>
      <c r="J85" s="10">
        <v>10000</v>
      </c>
      <c r="K85" s="10">
        <v>10000</v>
      </c>
      <c r="L85" s="10">
        <f t="shared" si="2"/>
        <v>400</v>
      </c>
      <c r="M85" s="10">
        <f t="shared" si="3"/>
        <v>9600</v>
      </c>
      <c r="N85" s="5">
        <v>9384548</v>
      </c>
      <c r="O85" s="18" t="s">
        <v>436</v>
      </c>
      <c r="P85" s="18" t="s">
        <v>339</v>
      </c>
    </row>
    <row r="86" spans="1:16" x14ac:dyDescent="0.3">
      <c r="A86" s="16">
        <v>11746</v>
      </c>
      <c r="B86" s="17" t="s">
        <v>96</v>
      </c>
      <c r="C86" s="18" t="s">
        <v>340</v>
      </c>
      <c r="D86" s="19" t="s">
        <v>185</v>
      </c>
      <c r="E86" s="18"/>
      <c r="F86" s="19" t="s">
        <v>271</v>
      </c>
      <c r="G86" s="19" t="s">
        <v>288</v>
      </c>
      <c r="H86" s="19" t="s">
        <v>300</v>
      </c>
      <c r="I86" s="16">
        <v>63812</v>
      </c>
      <c r="J86" s="10">
        <v>10000</v>
      </c>
      <c r="K86" s="10">
        <v>10000</v>
      </c>
      <c r="L86" s="10">
        <f t="shared" si="2"/>
        <v>400</v>
      </c>
      <c r="M86" s="10">
        <f t="shared" si="3"/>
        <v>9600</v>
      </c>
      <c r="N86" s="5">
        <v>9384549</v>
      </c>
      <c r="O86" s="18" t="s">
        <v>437</v>
      </c>
      <c r="P86" s="18" t="s">
        <v>339</v>
      </c>
    </row>
    <row r="87" spans="1:16" x14ac:dyDescent="0.3">
      <c r="A87" s="16">
        <v>11739</v>
      </c>
      <c r="B87" s="17" t="s">
        <v>97</v>
      </c>
      <c r="C87" s="18" t="s">
        <v>340</v>
      </c>
      <c r="D87" s="19" t="s">
        <v>186</v>
      </c>
      <c r="E87" s="18"/>
      <c r="F87" s="19" t="s">
        <v>272</v>
      </c>
      <c r="G87" s="19" t="s">
        <v>282</v>
      </c>
      <c r="H87" s="19" t="s">
        <v>327</v>
      </c>
      <c r="I87" s="16">
        <v>62010</v>
      </c>
      <c r="J87" s="10">
        <v>10000</v>
      </c>
      <c r="K87" s="10">
        <v>10000</v>
      </c>
      <c r="L87" s="10">
        <f t="shared" si="2"/>
        <v>400</v>
      </c>
      <c r="M87" s="10">
        <f t="shared" si="3"/>
        <v>9600</v>
      </c>
      <c r="N87" s="5">
        <v>9384538</v>
      </c>
      <c r="O87" s="18" t="s">
        <v>438</v>
      </c>
      <c r="P87" s="18" t="s">
        <v>339</v>
      </c>
    </row>
    <row r="88" spans="1:16" x14ac:dyDescent="0.3">
      <c r="A88" s="16">
        <v>11718</v>
      </c>
      <c r="B88" s="17" t="s">
        <v>98</v>
      </c>
      <c r="C88" s="18" t="s">
        <v>340</v>
      </c>
      <c r="D88" s="19" t="s">
        <v>187</v>
      </c>
      <c r="E88" s="18"/>
      <c r="F88" s="19" t="s">
        <v>273</v>
      </c>
      <c r="G88" s="19" t="s">
        <v>288</v>
      </c>
      <c r="H88" s="19" t="s">
        <v>328</v>
      </c>
      <c r="I88" s="16">
        <v>63821</v>
      </c>
      <c r="J88" s="10">
        <v>10000</v>
      </c>
      <c r="K88" s="10">
        <v>10000</v>
      </c>
      <c r="L88" s="10">
        <f t="shared" si="2"/>
        <v>400</v>
      </c>
      <c r="M88" s="10">
        <f t="shared" si="3"/>
        <v>9600</v>
      </c>
      <c r="N88" s="5">
        <v>9384532</v>
      </c>
      <c r="O88" s="18" t="s">
        <v>439</v>
      </c>
      <c r="P88" s="18" t="s">
        <v>339</v>
      </c>
    </row>
    <row r="89" spans="1:16" x14ac:dyDescent="0.3">
      <c r="A89" s="16">
        <v>11714</v>
      </c>
      <c r="B89" s="17" t="s">
        <v>99</v>
      </c>
      <c r="C89" s="18" t="s">
        <v>353</v>
      </c>
      <c r="D89" s="27" t="s">
        <v>350</v>
      </c>
      <c r="E89" s="19" t="s">
        <v>188</v>
      </c>
      <c r="F89" s="19" t="s">
        <v>274</v>
      </c>
      <c r="G89" s="19" t="s">
        <v>282</v>
      </c>
      <c r="H89" s="19" t="s">
        <v>306</v>
      </c>
      <c r="I89" s="16">
        <v>62012</v>
      </c>
      <c r="J89" s="10">
        <v>10000</v>
      </c>
      <c r="K89" s="10">
        <v>10000</v>
      </c>
      <c r="L89" s="10">
        <f t="shared" si="2"/>
        <v>400</v>
      </c>
      <c r="M89" s="10">
        <f t="shared" si="3"/>
        <v>9600</v>
      </c>
      <c r="N89" s="5">
        <v>9384527</v>
      </c>
      <c r="O89" s="18" t="s">
        <v>440</v>
      </c>
      <c r="P89" s="18" t="s">
        <v>339</v>
      </c>
    </row>
    <row r="90" spans="1:16" x14ac:dyDescent="0.3">
      <c r="A90" s="16">
        <v>11710</v>
      </c>
      <c r="B90" s="17" t="s">
        <v>100</v>
      </c>
      <c r="C90" s="18" t="s">
        <v>340</v>
      </c>
      <c r="D90" s="19" t="s">
        <v>189</v>
      </c>
      <c r="E90" s="18"/>
      <c r="F90" s="19" t="s">
        <v>275</v>
      </c>
      <c r="G90" s="19" t="s">
        <v>288</v>
      </c>
      <c r="H90" s="19" t="s">
        <v>308</v>
      </c>
      <c r="I90" s="16">
        <v>63813</v>
      </c>
      <c r="J90" s="10">
        <v>20000</v>
      </c>
      <c r="K90" s="10">
        <v>20000</v>
      </c>
      <c r="L90" s="10">
        <f t="shared" si="2"/>
        <v>800</v>
      </c>
      <c r="M90" s="10">
        <f t="shared" si="3"/>
        <v>19200</v>
      </c>
      <c r="N90" s="5">
        <v>9384522</v>
      </c>
      <c r="O90" s="18" t="s">
        <v>441</v>
      </c>
      <c r="P90" s="18" t="s">
        <v>339</v>
      </c>
    </row>
    <row r="91" spans="1:16" x14ac:dyDescent="0.3">
      <c r="A91" s="16">
        <v>11688</v>
      </c>
      <c r="B91" s="17" t="s">
        <v>101</v>
      </c>
      <c r="C91" s="18" t="s">
        <v>340</v>
      </c>
      <c r="D91" s="19" t="s">
        <v>190</v>
      </c>
      <c r="E91" s="18"/>
      <c r="F91" s="19" t="s">
        <v>276</v>
      </c>
      <c r="G91" s="19" t="s">
        <v>282</v>
      </c>
      <c r="H91" s="19" t="s">
        <v>329</v>
      </c>
      <c r="I91" s="16">
        <v>62100</v>
      </c>
      <c r="J91" s="10">
        <v>10000</v>
      </c>
      <c r="K91" s="10">
        <v>10000</v>
      </c>
      <c r="L91" s="10">
        <f t="shared" si="2"/>
        <v>400</v>
      </c>
      <c r="M91" s="10">
        <f t="shared" si="3"/>
        <v>9600</v>
      </c>
      <c r="N91" s="5">
        <v>9384490</v>
      </c>
      <c r="O91" s="18" t="s">
        <v>442</v>
      </c>
      <c r="P91" s="18" t="s">
        <v>339</v>
      </c>
    </row>
    <row r="92" spans="1:16" x14ac:dyDescent="0.3">
      <c r="A92" s="16">
        <v>11677</v>
      </c>
      <c r="B92" s="17" t="s">
        <v>102</v>
      </c>
      <c r="C92" s="18" t="s">
        <v>340</v>
      </c>
      <c r="D92" s="19" t="s">
        <v>191</v>
      </c>
      <c r="E92" s="18"/>
      <c r="F92" s="19" t="s">
        <v>277</v>
      </c>
      <c r="G92" s="19" t="s">
        <v>288</v>
      </c>
      <c r="H92" s="19" t="s">
        <v>290</v>
      </c>
      <c r="I92" s="16">
        <v>63821</v>
      </c>
      <c r="J92" s="10">
        <v>6594</v>
      </c>
      <c r="K92" s="10">
        <v>6594</v>
      </c>
      <c r="L92" s="10">
        <f>4*K92/100</f>
        <v>263.76</v>
      </c>
      <c r="M92" s="10">
        <f t="shared" si="3"/>
        <v>6330.24</v>
      </c>
      <c r="N92" s="5">
        <v>9384482</v>
      </c>
      <c r="O92" s="18" t="s">
        <v>443</v>
      </c>
      <c r="P92" s="18" t="s">
        <v>339</v>
      </c>
    </row>
    <row r="93" spans="1:16" ht="28.8" x14ac:dyDescent="0.3">
      <c r="A93" s="16">
        <v>11672</v>
      </c>
      <c r="B93" s="17" t="s">
        <v>103</v>
      </c>
      <c r="C93" s="18" t="s">
        <v>340</v>
      </c>
      <c r="D93" s="19" t="s">
        <v>192</v>
      </c>
      <c r="E93" s="18"/>
      <c r="F93" s="26" t="s">
        <v>347</v>
      </c>
      <c r="G93" s="19" t="s">
        <v>284</v>
      </c>
      <c r="H93" s="19" t="s">
        <v>330</v>
      </c>
      <c r="I93" s="16">
        <v>61029</v>
      </c>
      <c r="J93" s="12">
        <v>10000</v>
      </c>
      <c r="K93" s="12">
        <v>10000</v>
      </c>
      <c r="L93" s="10">
        <f t="shared" si="2"/>
        <v>400</v>
      </c>
      <c r="M93" s="10">
        <f t="shared" si="3"/>
        <v>9600</v>
      </c>
      <c r="N93" s="5">
        <v>9384471</v>
      </c>
      <c r="O93" s="18" t="s">
        <v>444</v>
      </c>
      <c r="P93" s="18" t="s">
        <v>339</v>
      </c>
    </row>
    <row r="94" spans="1:16" x14ac:dyDescent="0.3">
      <c r="A94" s="16">
        <v>11601</v>
      </c>
      <c r="B94" s="17" t="s">
        <v>104</v>
      </c>
      <c r="C94" s="18" t="s">
        <v>353</v>
      </c>
      <c r="D94" s="19" t="s">
        <v>193</v>
      </c>
      <c r="E94" s="18" t="s">
        <v>337</v>
      </c>
      <c r="F94" s="19" t="s">
        <v>278</v>
      </c>
      <c r="G94" s="19" t="s">
        <v>288</v>
      </c>
      <c r="H94" s="19" t="s">
        <v>320</v>
      </c>
      <c r="I94" s="16">
        <v>63900</v>
      </c>
      <c r="J94" s="12">
        <v>10000</v>
      </c>
      <c r="K94" s="12">
        <v>10000</v>
      </c>
      <c r="L94" s="10">
        <f t="shared" si="2"/>
        <v>400</v>
      </c>
      <c r="M94" s="10">
        <f t="shared" si="3"/>
        <v>9600</v>
      </c>
      <c r="N94" s="5">
        <v>9384434</v>
      </c>
      <c r="O94" s="18" t="s">
        <v>445</v>
      </c>
      <c r="P94" s="18" t="s">
        <v>339</v>
      </c>
    </row>
    <row r="95" spans="1:16" x14ac:dyDescent="0.3">
      <c r="A95" s="16">
        <v>11528</v>
      </c>
      <c r="B95" s="17" t="s">
        <v>105</v>
      </c>
      <c r="C95" s="18" t="s">
        <v>340</v>
      </c>
      <c r="D95" s="19" t="s">
        <v>194</v>
      </c>
      <c r="E95" s="18"/>
      <c r="F95" s="19" t="s">
        <v>279</v>
      </c>
      <c r="G95" s="19" t="s">
        <v>282</v>
      </c>
      <c r="H95" s="19" t="s">
        <v>305</v>
      </c>
      <c r="I95" s="16">
        <v>62012</v>
      </c>
      <c r="J95" s="10">
        <v>20000</v>
      </c>
      <c r="K95" s="10">
        <v>20000</v>
      </c>
      <c r="L95" s="10">
        <f t="shared" si="2"/>
        <v>800</v>
      </c>
      <c r="M95" s="10">
        <f t="shared" si="3"/>
        <v>19200</v>
      </c>
      <c r="N95" s="5">
        <v>9384422</v>
      </c>
      <c r="O95" s="18" t="s">
        <v>446</v>
      </c>
      <c r="P95" s="18" t="s">
        <v>339</v>
      </c>
    </row>
    <row r="96" spans="1:16" x14ac:dyDescent="0.3">
      <c r="A96" s="16">
        <v>11320</v>
      </c>
      <c r="B96" s="17" t="s">
        <v>106</v>
      </c>
      <c r="C96" s="18" t="s">
        <v>340</v>
      </c>
      <c r="D96" s="19" t="s">
        <v>195</v>
      </c>
      <c r="E96" s="18"/>
      <c r="F96" s="19" t="s">
        <v>280</v>
      </c>
      <c r="G96" s="19" t="s">
        <v>288</v>
      </c>
      <c r="H96" s="19" t="s">
        <v>331</v>
      </c>
      <c r="I96" s="16">
        <v>63845</v>
      </c>
      <c r="J96" s="10">
        <v>10000</v>
      </c>
      <c r="K96" s="10">
        <v>10000</v>
      </c>
      <c r="L96" s="10">
        <f t="shared" si="2"/>
        <v>400</v>
      </c>
      <c r="M96" s="10">
        <f t="shared" si="3"/>
        <v>9600</v>
      </c>
      <c r="N96" s="5">
        <v>9384411</v>
      </c>
      <c r="O96" s="18" t="s">
        <v>447</v>
      </c>
      <c r="P96" s="18" t="s">
        <v>339</v>
      </c>
    </row>
    <row r="97" spans="1:16" x14ac:dyDescent="0.3">
      <c r="A97" s="16">
        <v>11281</v>
      </c>
      <c r="B97" s="17" t="s">
        <v>107</v>
      </c>
      <c r="C97" s="18" t="s">
        <v>340</v>
      </c>
      <c r="D97" s="19" t="s">
        <v>196</v>
      </c>
      <c r="E97" s="18"/>
      <c r="F97" s="19" t="s">
        <v>281</v>
      </c>
      <c r="G97" s="19" t="s">
        <v>282</v>
      </c>
      <c r="H97" s="19" t="s">
        <v>319</v>
      </c>
      <c r="I97" s="16">
        <v>62014</v>
      </c>
      <c r="J97" s="10">
        <v>20000</v>
      </c>
      <c r="K97" s="10">
        <v>20000</v>
      </c>
      <c r="L97" s="10">
        <f t="shared" si="2"/>
        <v>800</v>
      </c>
      <c r="M97" s="10">
        <f t="shared" si="3"/>
        <v>19200</v>
      </c>
      <c r="N97" s="5">
        <v>9384405</v>
      </c>
      <c r="O97" s="18" t="s">
        <v>448</v>
      </c>
      <c r="P97" s="18" t="s">
        <v>339</v>
      </c>
    </row>
    <row r="98" spans="1:16" x14ac:dyDescent="0.3">
      <c r="J98" s="10">
        <f>SUM(J6:J97)</f>
        <v>1727777.64</v>
      </c>
      <c r="K98" s="10">
        <f>SUM(K6:K97)</f>
        <v>1727777.64</v>
      </c>
      <c r="L98" s="10">
        <f>SUM(L6:L97)</f>
        <v>69111.105599999995</v>
      </c>
      <c r="M98" s="10">
        <f>SUM(M6:M97)</f>
        <v>1658666.5344</v>
      </c>
    </row>
  </sheetData>
  <mergeCells count="1">
    <mergeCell ref="A1:K1"/>
  </mergeCells>
  <printOptions horizontalCentered="1"/>
  <pageMargins left="0" right="0" top="0" bottom="0" header="0" footer="0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Ercoli</dc:creator>
  <cp:lastModifiedBy>Ilaria Testini</cp:lastModifiedBy>
  <cp:lastPrinted>2022-10-18T06:56:48Z</cp:lastPrinted>
  <dcterms:created xsi:type="dcterms:W3CDTF">2022-04-04T15:32:36Z</dcterms:created>
  <dcterms:modified xsi:type="dcterms:W3CDTF">2022-11-04T11:17:20Z</dcterms:modified>
</cp:coreProperties>
</file>